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35" firstSheet="2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<sst xmlns="http://schemas.openxmlformats.org/spreadsheetml/2006/main" count="362" uniqueCount="199">
  <si>
    <t>财政拨款收支总表</t>
  </si>
  <si>
    <t xml:space="preserve">   部门：西藏朗县卫生和计划生育委员会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</si>
  <si>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</si>
  <si>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</si>
  <si>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</si>
  <si>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</si>
  <si>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</si>
  <si>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</si>
  <si>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</si>
  <si>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</si>
  <si>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</si>
  <si>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</si>
  <si>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</si>
  <si>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（一）卫生健康支出</t>
  </si>
  <si>
    <t>（二）政府性基金预算拨款</t>
  </si>
  <si>
    <t>（二）社会保障和就业支出</t>
  </si>
  <si>
    <t>（三）住房保障支出</t>
  </si>
  <si>
    <t>二、上年结转</t>
  </si>
  <si>
    <t>……</t>
  </si>
  <si>
    <t>二、结转下年</t>
  </si>
  <si>
    <t>收 入 总 计</t>
  </si>
  <si>
    <t>支 出 总 计</t>
  </si>
  <si>
    <t>一般公共预算支出表</t>
  </si>
  <si>
    <t>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</si>
  <si>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</si>
  <si>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</si>
  <si>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</si>
  <si>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</si>
  <si>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</si>
  <si>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</si>
  <si>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</si>
  <si>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 xml:space="preserve">扣除发改委基建后执行数
</t>
  </si>
  <si>
    <t>社会保障和就业支出</t>
  </si>
  <si>
    <t>行政事业单位离退休</t>
  </si>
  <si>
    <t xml:space="preserve">  机关事业单位基本养老保险缴费支出</t>
  </si>
  <si>
    <t>财政对其他社会保险基金的补助</t>
  </si>
  <si>
    <t xml:space="preserve">    财政对失业保险基金的补助</t>
  </si>
  <si>
    <t xml:space="preserve"> 财政对工伤保险基金的补助</t>
  </si>
  <si>
    <t xml:space="preserve">    财政对生育保险基金的补助</t>
  </si>
  <si>
    <t>卫生健康支出</t>
  </si>
  <si>
    <t>卫生健康管理事务</t>
  </si>
  <si>
    <t xml:space="preserve">    行政运行</t>
  </si>
  <si>
    <t>公立医院</t>
  </si>
  <si>
    <t xml:space="preserve">    其他公立医院支出</t>
  </si>
  <si>
    <t xml:space="preserve">  基层医疗卫生机构</t>
  </si>
  <si>
    <t xml:space="preserve">    其他基层医疗卫生机构支出</t>
  </si>
  <si>
    <t>公共卫生</t>
  </si>
  <si>
    <t xml:space="preserve">    卫生监督机构</t>
  </si>
  <si>
    <t xml:space="preserve">    妇幼保健机构</t>
  </si>
  <si>
    <t>重大公共卫生专项</t>
  </si>
  <si>
    <t xml:space="preserve">    基本公共卫生服务</t>
  </si>
  <si>
    <t xml:space="preserve">    其他公共卫生支出</t>
  </si>
  <si>
    <t xml:space="preserve">  计划生育事务</t>
  </si>
  <si>
    <t xml:space="preserve">    其他计划生育事务支出</t>
  </si>
  <si>
    <t>行政事业单位医疗</t>
  </si>
  <si>
    <t xml:space="preserve">    公务员医疗补助</t>
  </si>
  <si>
    <t>财政对基本医疗保险基金的补助</t>
  </si>
  <si>
    <t xml:space="preserve">  财政对基本医疗保险基金的补助</t>
  </si>
  <si>
    <t>住房保障支出</t>
  </si>
  <si>
    <t>住房改革支出</t>
  </si>
  <si>
    <t xml:space="preserve">    住房公积金</t>
  </si>
  <si>
    <t>一般公共预算基本支出表</t>
  </si>
  <si>
    <t>部门：西藏朗县卫生和计划生育委员会</t>
  </si>
  <si>
    <t xml:space="preserve">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</si>
  <si>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</si>
  <si>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</si>
  <si>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</si>
  <si>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</si>
  <si>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</si>
  <si>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</si>
  <si>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r>
      <t>5</t>
    </r>
    <r>
      <rPr>
        <b/>
        <sz val="10"/>
        <rFont val="宋体"/>
        <family val="0"/>
      </rPr>
      <t>01</t>
    </r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</si>
  <si>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</si>
  <si>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</si>
  <si>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</si>
  <si>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</si>
  <si>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</si>
  <si>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</si>
  <si>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</si>
  <si>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</si>
  <si>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</si>
  <si>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</si>
  <si>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</si>
  <si>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</si>
  <si>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</si>
  <si>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</si>
  <si>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11</t>
  </si>
  <si>
    <t>公务员医疗补助</t>
  </si>
  <si>
    <t>12</t>
  </si>
  <si>
    <t>其他社会保障缴费</t>
  </si>
  <si>
    <t>住房公积金</t>
  </si>
  <si>
    <t>99</t>
  </si>
  <si>
    <t>其他工资福利支出</t>
  </si>
  <si>
    <r>
      <t>5</t>
    </r>
    <r>
      <rPr>
        <b/>
        <sz val="10"/>
        <rFont val="宋体"/>
        <family val="0"/>
      </rPr>
      <t>02</t>
    </r>
  </si>
  <si>
    <t>机关商品和服务支出</t>
  </si>
  <si>
    <t>商品和服务支出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</si>
  <si>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</si>
  <si>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</si>
  <si>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</si>
  <si>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</si>
  <si>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</si>
  <si>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</si>
  <si>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</si>
  <si>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</si>
  <si>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 xml:space="preserve"> </t>
  </si>
  <si>
    <t>取暖费</t>
  </si>
  <si>
    <t>差旅费</t>
  </si>
  <si>
    <t>13</t>
  </si>
  <si>
    <t>维修(护)费</t>
  </si>
  <si>
    <t>会议费</t>
  </si>
  <si>
    <t>15</t>
  </si>
  <si>
    <t>培训费</t>
  </si>
  <si>
    <t>16</t>
  </si>
  <si>
    <t>公务接待费</t>
  </si>
  <si>
    <t>17</t>
  </si>
  <si>
    <t>28</t>
  </si>
  <si>
    <t>工会经费</t>
  </si>
  <si>
    <t>公务用车运行维护费</t>
  </si>
  <si>
    <t>29</t>
  </si>
  <si>
    <t>福利费</t>
  </si>
  <si>
    <t>09</t>
  </si>
  <si>
    <t>31</t>
  </si>
  <si>
    <r>
      <t>5</t>
    </r>
    <r>
      <rPr>
        <b/>
        <sz val="10"/>
        <rFont val="宋体"/>
        <family val="0"/>
      </rPr>
      <t>09</t>
    </r>
  </si>
  <si>
    <t>对个人和家庭的补助</t>
  </si>
  <si>
    <t>社会福利和救助</t>
  </si>
  <si>
    <t xml:space="preserve">  </t>
  </si>
  <si>
    <t>生活补助</t>
  </si>
  <si>
    <t>其他对个人和家庭的补助</t>
  </si>
  <si>
    <t>一般公共预算“三公”经费支出表</t>
  </si>
  <si>
    <t>部门： 西藏朗县卫生和计划生育委员会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</si>
  <si>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</si>
  <si>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</si>
  <si>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</si>
  <si>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</si>
  <si>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</si>
  <si>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</si>
  <si>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</si>
  <si>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</si>
  <si>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</si>
  <si>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政府性基金预算支出表（五）</t>
  </si>
  <si>
    <t xml:space="preserve">部门：西藏朗县卫生和计划生育委员会                                            </t>
  </si>
  <si>
    <t>科目名称　</t>
  </si>
  <si>
    <t>单位代码　</t>
  </si>
  <si>
    <t>本年政府性基金预算财政拨款支出</t>
  </si>
  <si>
    <t>注：西藏朗县卫生和计划生育委员会2019年无政府性基金安排的支出。</t>
  </si>
  <si>
    <t>部门收支总表</t>
  </si>
  <si>
    <t>部门收入总表</t>
  </si>
  <si>
    <t xml:space="preserve">部门：西藏朗县卫生和计划生育委员会                </t>
  </si>
  <si>
    <t>上年结转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</si>
  <si>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</si>
  <si>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</si>
  <si>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</si>
  <si>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</si>
  <si>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</si>
  <si>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</si>
  <si>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</si>
  <si>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</si>
  <si>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教育支出</t>
  </si>
  <si>
    <t>普通教育</t>
  </si>
  <si>
    <t>其他普通教育支出</t>
  </si>
  <si>
    <t>疾病预防控制机构</t>
  </si>
  <si>
    <t>计划生育机构</t>
  </si>
  <si>
    <t>部门支出总表</t>
  </si>
  <si>
    <t>上缴上级支出</t>
  </si>
  <si>
    <t>事业单位经营支出</t>
  </si>
  <si>
    <t>对下级单位
补助支出</t>
  </si>
  <si>
    <t>财政对失业保险基金的补助</t>
  </si>
  <si>
    <t>210</t>
  </si>
  <si>
    <t xml:space="preserve">  21001</t>
  </si>
  <si>
    <t xml:space="preserve">  卫生健康管理事务</t>
  </si>
  <si>
    <t xml:space="preserve">    2100101</t>
  </si>
  <si>
    <t xml:space="preserve">  21002</t>
  </si>
  <si>
    <t xml:space="preserve">  公立医院</t>
  </si>
  <si>
    <t xml:space="preserve">    2100299</t>
  </si>
  <si>
    <t xml:space="preserve"> 21003</t>
  </si>
  <si>
    <t xml:space="preserve">    2100399</t>
  </si>
  <si>
    <t xml:space="preserve">  21004</t>
  </si>
  <si>
    <t xml:space="preserve">  公共卫生</t>
  </si>
  <si>
    <t>2100401</t>
  </si>
  <si>
    <t xml:space="preserve">    2100402</t>
  </si>
  <si>
    <t xml:space="preserve">    2100403</t>
  </si>
  <si>
    <t xml:space="preserve">    2100408</t>
  </si>
  <si>
    <t xml:space="preserve">    2100409</t>
  </si>
  <si>
    <t xml:space="preserve">    重大公共卫生专项</t>
  </si>
  <si>
    <t xml:space="preserve">    2100499</t>
  </si>
  <si>
    <t xml:space="preserve">  21007</t>
  </si>
  <si>
    <t>2100716</t>
  </si>
  <si>
    <t xml:space="preserve">    2100717</t>
  </si>
  <si>
    <t xml:space="preserve">    计划生育服务</t>
  </si>
  <si>
    <t xml:space="preserve">    2100799</t>
  </si>
  <si>
    <t xml:space="preserve">  21011</t>
  </si>
  <si>
    <t xml:space="preserve">  行政事业单位医疗</t>
  </si>
  <si>
    <t xml:space="preserve">    2101103</t>
  </si>
  <si>
    <t xml:space="preserve">  21012</t>
  </si>
  <si>
    <t xml:space="preserve">    2101201</t>
  </si>
  <si>
    <t xml:space="preserve">    财政对职工基本医疗保险基金的补助</t>
  </si>
  <si>
    <t>221</t>
  </si>
  <si>
    <t xml:space="preserve">  22102</t>
  </si>
  <si>
    <t xml:space="preserve">  住房改革支出</t>
  </si>
  <si>
    <t xml:space="preserve">    2210201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</si>
</sst>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6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color indexed="8"/>
      <name val="仿宋_GB2312"/>
      <family val="0"/>
    </font>
    <font>
      <sz val="18"/>
      <name val="方正小标宋简体"/>
      <family val="0"/>
    </font>
    <font>
      <sz val="14"/>
      <name val="华文楷体"/>
      <family val="3"/>
    </font>
    <font>
      <b/>
      <sz val="20"/>
      <name val="宋体"/>
      <family val="0"/>
    </font>
    <font>
      <sz val="11"/>
      <color indexed="10"/>
      <name val="宋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theme="1"/>
      <name val="仿宋_GB2312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>
      <alignment/>
      <protection/>
    </xf>
    <xf numFmtId="0" fontId="29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0" borderId="0">
      <alignment/>
      <protection/>
    </xf>
    <xf numFmtId="0" fontId="2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7" fillId="0" borderId="3" applyNumberFormat="0" applyFill="0" applyAlignment="0" applyProtection="0"/>
    <xf numFmtId="0" fontId="14" fillId="0" borderId="0">
      <alignment/>
      <protection/>
    </xf>
    <xf numFmtId="0" fontId="29" fillId="7" borderId="0" applyNumberFormat="0" applyBorder="0" applyAlignment="0" applyProtection="0"/>
    <xf numFmtId="0" fontId="26" fillId="0" borderId="4" applyNumberFormat="0" applyFill="0" applyAlignment="0" applyProtection="0"/>
    <xf numFmtId="0" fontId="14" fillId="0" borderId="0">
      <alignment/>
      <protection/>
    </xf>
    <xf numFmtId="0" fontId="29" fillId="3" borderId="0" applyNumberFormat="0" applyBorder="0" applyAlignment="0" applyProtection="0"/>
    <xf numFmtId="0" fontId="30" fillId="2" borderId="5" applyNumberFormat="0" applyAlignment="0" applyProtection="0"/>
    <xf numFmtId="0" fontId="38" fillId="2" borderId="1" applyNumberFormat="0" applyAlignment="0" applyProtection="0"/>
    <xf numFmtId="0" fontId="36" fillId="8" borderId="6" applyNumberFormat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39" fillId="0" borderId="7" applyNumberFormat="0" applyFill="0" applyAlignment="0" applyProtection="0"/>
    <xf numFmtId="0" fontId="2" fillId="0" borderId="8" applyNumberFormat="0" applyFill="0" applyAlignment="0" applyProtection="0"/>
    <xf numFmtId="0" fontId="40" fillId="9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0" fillId="6" borderId="0" applyNumberFormat="0" applyBorder="0" applyAlignment="0" applyProtection="0"/>
    <xf numFmtId="0" fontId="14" fillId="0" borderId="0">
      <alignment/>
      <protection/>
    </xf>
    <xf numFmtId="0" fontId="0" fillId="11" borderId="0" applyNumberFormat="0" applyBorder="0" applyAlignment="0" applyProtection="0"/>
    <xf numFmtId="0" fontId="29" fillId="16" borderId="0" applyNumberFormat="0" applyBorder="0" applyAlignment="0" applyProtection="0"/>
    <xf numFmtId="0" fontId="14" fillId="0" borderId="0">
      <alignment/>
      <protection/>
    </xf>
    <xf numFmtId="0" fontId="0" fillId="12" borderId="0" applyNumberFormat="0" applyBorder="0" applyAlignment="0" applyProtection="0"/>
    <xf numFmtId="0" fontId="14" fillId="0" borderId="0">
      <alignment/>
      <protection/>
    </xf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4" fillId="0" borderId="0">
      <alignment/>
      <protection/>
    </xf>
    <xf numFmtId="0" fontId="0" fillId="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26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0" fontId="7" fillId="2" borderId="9" xfId="0" applyNumberFormat="1" applyFont="1" applyFill="1" applyBorder="1" applyAlignment="1">
      <alignment horizontal="left" vertical="center"/>
    </xf>
    <xf numFmtId="0" fontId="8" fillId="2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9" fillId="0" borderId="9" xfId="0" applyNumberFormat="1" applyFont="1" applyFill="1" applyBorder="1" applyAlignment="1">
      <alignment horizontal="center" vertical="center"/>
    </xf>
    <xf numFmtId="0" fontId="10" fillId="2" borderId="9" xfId="0" applyNumberFormat="1" applyFont="1" applyFill="1" applyBorder="1" applyAlignment="1">
      <alignment horizontal="left" vertical="center"/>
    </xf>
    <xf numFmtId="0" fontId="10" fillId="2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11" fillId="2" borderId="9" xfId="0" applyNumberFormat="1" applyFont="1" applyFill="1" applyBorder="1" applyAlignment="1">
      <alignment horizontal="left" vertical="center"/>
    </xf>
    <xf numFmtId="0" fontId="7" fillId="2" borderId="9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4" fontId="12" fillId="0" borderId="9" xfId="81" applyNumberFormat="1" applyFont="1" applyFill="1" applyBorder="1" applyAlignment="1">
      <alignment horizontal="center" vertical="center"/>
      <protection/>
    </xf>
    <xf numFmtId="0" fontId="11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left" vertical="center"/>
    </xf>
    <xf numFmtId="0" fontId="10" fillId="2" borderId="9" xfId="0" applyNumberFormat="1" applyFont="1" applyFill="1" applyBorder="1" applyAlignment="1">
      <alignment horizontal="center" vertical="center"/>
    </xf>
    <xf numFmtId="176" fontId="10" fillId="2" borderId="9" xfId="0" applyNumberFormat="1" applyFont="1" applyFill="1" applyBorder="1" applyAlignment="1">
      <alignment horizontal="center" vertical="center"/>
    </xf>
    <xf numFmtId="4" fontId="14" fillId="0" borderId="9" xfId="81" applyNumberFormat="1" applyFont="1" applyFill="1" applyBorder="1" applyAlignment="1">
      <alignment horizontal="center" vertical="center"/>
      <protection/>
    </xf>
    <xf numFmtId="0" fontId="13" fillId="0" borderId="9" xfId="0" applyFont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/>
    </xf>
    <xf numFmtId="0" fontId="10" fillId="2" borderId="9" xfId="0" applyNumberFormat="1" applyFont="1" applyFill="1" applyBorder="1" applyAlignment="1">
      <alignment horizontal="center" vertical="center"/>
    </xf>
    <xf numFmtId="176" fontId="10" fillId="2" borderId="9" xfId="0" applyNumberFormat="1" applyFont="1" applyFill="1" applyBorder="1" applyAlignment="1">
      <alignment horizontal="center" vertical="center"/>
    </xf>
    <xf numFmtId="176" fontId="13" fillId="2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left" vertical="center" wrapText="1"/>
    </xf>
    <xf numFmtId="0" fontId="10" fillId="2" borderId="9" xfId="0" applyNumberFormat="1" applyFont="1" applyFill="1" applyBorder="1" applyAlignment="1">
      <alignment horizontal="center" vertical="center"/>
    </xf>
    <xf numFmtId="176" fontId="13" fillId="2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14" fillId="0" borderId="9" xfId="76" applyNumberFormat="1" applyFont="1" applyFill="1" applyBorder="1" applyAlignment="1">
      <alignment horizontal="center" vertical="center" wrapText="1"/>
      <protection/>
    </xf>
    <xf numFmtId="0" fontId="10" fillId="0" borderId="9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49" fontId="14" fillId="0" borderId="9" xfId="20" applyNumberFormat="1" applyFont="1" applyFill="1" applyBorder="1" applyAlignment="1">
      <alignment horizontal="center" vertical="center" wrapText="1"/>
      <protection/>
    </xf>
    <xf numFmtId="0" fontId="14" fillId="0" borderId="9" xfId="0" applyFont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" fontId="12" fillId="0" borderId="9" xfId="0" applyNumberFormat="1" applyFont="1" applyFill="1" applyBorder="1" applyAlignment="1" applyProtection="1">
      <alignment horizontal="center" vertical="center"/>
      <protection/>
    </xf>
    <xf numFmtId="4" fontId="12" fillId="0" borderId="9" xfId="88" applyNumberFormat="1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" fontId="14" fillId="0" borderId="9" xfId="0" applyNumberFormat="1" applyFont="1" applyFill="1" applyBorder="1" applyAlignment="1" applyProtection="1">
      <alignment horizontal="center" vertical="center"/>
      <protection/>
    </xf>
    <xf numFmtId="4" fontId="14" fillId="0" borderId="9" xfId="88" applyNumberFormat="1" applyFont="1" applyFill="1" applyBorder="1" applyAlignment="1">
      <alignment horizontal="center" vertical="center"/>
      <protection/>
    </xf>
    <xf numFmtId="4" fontId="14" fillId="0" borderId="9" xfId="87" applyNumberFormat="1" applyFont="1" applyFill="1" applyBorder="1" applyAlignment="1">
      <alignment horizontal="center" vertical="center"/>
      <protection/>
    </xf>
    <xf numFmtId="4" fontId="14" fillId="0" borderId="9" xfId="88" applyNumberFormat="1" applyFont="1" applyFill="1" applyBorder="1" applyAlignment="1">
      <alignment horizontal="center" vertical="center"/>
      <protection/>
    </xf>
    <xf numFmtId="4" fontId="14" fillId="0" borderId="9" xfId="88" applyNumberFormat="1" applyFont="1" applyFill="1" applyBorder="1" applyAlignment="1">
      <alignment horizontal="center" vertical="center"/>
      <protection/>
    </xf>
    <xf numFmtId="4" fontId="14" fillId="0" borderId="9" xfId="87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left" vertical="center"/>
    </xf>
    <xf numFmtId="0" fontId="6" fillId="2" borderId="9" xfId="0" applyNumberFormat="1" applyFont="1" applyFill="1" applyBorder="1" applyAlignment="1">
      <alignment horizontal="left" vertical="center"/>
    </xf>
    <xf numFmtId="4" fontId="14" fillId="0" borderId="9" xfId="87" applyNumberFormat="1" applyFont="1" applyFill="1" applyBorder="1" applyAlignment="1">
      <alignment horizontal="right" vertical="center"/>
      <protection/>
    </xf>
    <xf numFmtId="0" fontId="11" fillId="0" borderId="9" xfId="0" applyFont="1" applyBorder="1" applyAlignment="1">
      <alignment horizontal="left" vertical="center"/>
    </xf>
    <xf numFmtId="49" fontId="12" fillId="0" borderId="9" xfId="62" applyNumberFormat="1" applyFont="1" applyFill="1" applyBorder="1" applyAlignment="1">
      <alignment horizontal="center" vertical="center" wrapText="1"/>
      <protection/>
    </xf>
    <xf numFmtId="4" fontId="8" fillId="0" borderId="9" xfId="62" applyNumberFormat="1" applyFont="1" applyFill="1" applyBorder="1" applyAlignment="1">
      <alignment horizontal="center" vertical="center"/>
      <protection/>
    </xf>
    <xf numFmtId="0" fontId="10" fillId="0" borderId="9" xfId="0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49" fontId="14" fillId="0" borderId="9" xfId="62" applyNumberFormat="1" applyFont="1" applyFill="1" applyBorder="1" applyAlignment="1">
      <alignment horizontal="center" vertical="center" wrapText="1"/>
      <protection/>
    </xf>
    <xf numFmtId="4" fontId="6" fillId="0" borderId="9" xfId="62" applyNumberFormat="1" applyFont="1" applyFill="1" applyBorder="1" applyAlignment="1">
      <alignment horizontal="center" vertical="center"/>
      <protection/>
    </xf>
    <xf numFmtId="0" fontId="13" fillId="0" borderId="9" xfId="0" applyNumberFormat="1" applyFont="1" applyFill="1" applyBorder="1" applyAlignment="1">
      <alignment horizontal="center" vertical="center"/>
    </xf>
    <xf numFmtId="49" fontId="14" fillId="0" borderId="9" xfId="65" applyNumberFormat="1" applyFont="1" applyFill="1" applyBorder="1" applyAlignment="1">
      <alignment horizontal="center" vertical="center" wrapText="1"/>
      <protection/>
    </xf>
    <xf numFmtId="4" fontId="6" fillId="0" borderId="9" xfId="65" applyNumberFormat="1" applyFont="1" applyFill="1" applyBorder="1" applyAlignment="1">
      <alignment horizontal="center" vertical="center"/>
      <protection/>
    </xf>
    <xf numFmtId="0" fontId="13" fillId="0" borderId="9" xfId="0" applyNumberFormat="1" applyFont="1" applyFill="1" applyBorder="1" applyAlignment="1">
      <alignment horizontal="left" vertical="center"/>
    </xf>
    <xf numFmtId="49" fontId="14" fillId="0" borderId="9" xfId="70" applyNumberFormat="1" applyFont="1" applyFill="1" applyBorder="1" applyAlignment="1">
      <alignment horizontal="center" vertical="center" wrapText="1"/>
      <protection/>
    </xf>
    <xf numFmtId="4" fontId="6" fillId="0" borderId="9" xfId="70" applyNumberFormat="1" applyFont="1" applyFill="1" applyBorder="1" applyAlignment="1">
      <alignment horizontal="center" vertical="center"/>
      <protection/>
    </xf>
    <xf numFmtId="0" fontId="13" fillId="0" borderId="9" xfId="0" applyFont="1" applyBorder="1" applyAlignment="1">
      <alignment horizontal="left" vertical="center"/>
    </xf>
    <xf numFmtId="4" fontId="6" fillId="0" borderId="9" xfId="62" applyNumberFormat="1" applyFont="1" applyFill="1" applyBorder="1" applyAlignment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/>
    </xf>
    <xf numFmtId="0" fontId="14" fillId="0" borderId="9" xfId="0" applyNumberFormat="1" applyFont="1" applyFill="1" applyBorder="1" applyAlignment="1">
      <alignment horizontal="center" vertical="center"/>
    </xf>
    <xf numFmtId="49" fontId="14" fillId="0" borderId="9" xfId="75" applyNumberFormat="1" applyFont="1" applyFill="1" applyBorder="1" applyAlignment="1">
      <alignment horizontal="center" vertical="center" wrapText="1"/>
      <protection/>
    </xf>
    <xf numFmtId="4" fontId="6" fillId="0" borderId="9" xfId="75" applyNumberFormat="1" applyFont="1" applyFill="1" applyBorder="1" applyAlignment="1">
      <alignment horizontal="center" vertical="center"/>
      <protection/>
    </xf>
    <xf numFmtId="0" fontId="14" fillId="0" borderId="9" xfId="0" applyNumberFormat="1" applyFont="1" applyFill="1" applyBorder="1" applyAlignment="1">
      <alignment horizontal="left" vertical="center"/>
    </xf>
    <xf numFmtId="49" fontId="14" fillId="0" borderId="9" xfId="35" applyNumberFormat="1" applyFont="1" applyFill="1" applyBorder="1" applyAlignment="1">
      <alignment horizontal="center" vertical="center" wrapText="1"/>
      <protection/>
    </xf>
    <xf numFmtId="4" fontId="6" fillId="0" borderId="9" xfId="35" applyNumberFormat="1" applyFont="1" applyFill="1" applyBorder="1" applyAlignment="1">
      <alignment horizontal="center" vertical="center"/>
      <protection/>
    </xf>
    <xf numFmtId="49" fontId="14" fillId="0" borderId="9" xfId="77" applyNumberFormat="1" applyFont="1" applyFill="1" applyBorder="1" applyAlignment="1">
      <alignment horizontal="center" vertical="center" wrapText="1"/>
      <protection/>
    </xf>
    <xf numFmtId="4" fontId="6" fillId="0" borderId="9" xfId="77" applyNumberFormat="1" applyFont="1" applyFill="1" applyBorder="1" applyAlignment="1">
      <alignment horizontal="center" vertical="center"/>
      <protection/>
    </xf>
    <xf numFmtId="49" fontId="14" fillId="0" borderId="9" xfId="78" applyNumberFormat="1" applyFont="1" applyFill="1" applyBorder="1" applyAlignment="1">
      <alignment horizontal="center" vertical="center" wrapText="1"/>
      <protection/>
    </xf>
    <xf numFmtId="4" fontId="6" fillId="0" borderId="9" xfId="78" applyNumberFormat="1" applyFont="1" applyFill="1" applyBorder="1" applyAlignment="1">
      <alignment horizontal="center" vertical="center"/>
      <protection/>
    </xf>
    <xf numFmtId="49" fontId="14" fillId="0" borderId="9" xfId="79" applyNumberFormat="1" applyFont="1" applyFill="1" applyBorder="1" applyAlignment="1">
      <alignment horizontal="center" vertical="center" wrapText="1"/>
      <protection/>
    </xf>
    <xf numFmtId="4" fontId="6" fillId="0" borderId="9" xfId="79" applyNumberFormat="1" applyFont="1" applyFill="1" applyBorder="1" applyAlignment="1">
      <alignment horizontal="center" vertical="center"/>
      <protection/>
    </xf>
    <xf numFmtId="49" fontId="14" fillId="0" borderId="9" xfId="39" applyNumberFormat="1" applyFont="1" applyFill="1" applyBorder="1" applyAlignment="1">
      <alignment horizontal="center" vertical="center" wrapText="1"/>
      <protection/>
    </xf>
    <xf numFmtId="4" fontId="6" fillId="0" borderId="9" xfId="39" applyNumberFormat="1" applyFont="1" applyFill="1" applyBorder="1" applyAlignment="1">
      <alignment horizontal="center" vertical="center"/>
      <protection/>
    </xf>
    <xf numFmtId="49" fontId="14" fillId="0" borderId="9" xfId="24" applyNumberFormat="1" applyFont="1" applyFill="1" applyBorder="1" applyAlignment="1">
      <alignment horizontal="center" vertical="center" wrapText="1"/>
      <protection/>
    </xf>
    <xf numFmtId="4" fontId="6" fillId="0" borderId="9" xfId="24" applyNumberFormat="1" applyFont="1" applyFill="1" applyBorder="1" applyAlignment="1">
      <alignment horizontal="center" vertical="center"/>
      <protection/>
    </xf>
    <xf numFmtId="49" fontId="14" fillId="0" borderId="9" xfId="67" applyNumberFormat="1" applyFont="1" applyFill="1" applyBorder="1" applyAlignment="1">
      <alignment horizontal="center" vertical="center" wrapText="1"/>
      <protection/>
    </xf>
    <xf numFmtId="4" fontId="6" fillId="0" borderId="9" xfId="67" applyNumberFormat="1" applyFont="1" applyFill="1" applyBorder="1" applyAlignment="1">
      <alignment horizontal="center" vertical="center"/>
      <protection/>
    </xf>
    <xf numFmtId="4" fontId="14" fillId="0" borderId="9" xfId="87" applyNumberFormat="1" applyFont="1" applyFill="1" applyBorder="1" applyAlignment="1">
      <alignment horizontal="center" vertical="center"/>
      <protection/>
    </xf>
    <xf numFmtId="49" fontId="14" fillId="0" borderId="9" xfId="72" applyNumberFormat="1" applyFont="1" applyFill="1" applyBorder="1" applyAlignment="1">
      <alignment horizontal="center" vertical="center" wrapText="1"/>
      <protection/>
    </xf>
    <xf numFmtId="4" fontId="6" fillId="0" borderId="9" xfId="72" applyNumberFormat="1" applyFont="1" applyFill="1" applyBorder="1" applyAlignment="1">
      <alignment horizontal="center" vertical="center"/>
      <protection/>
    </xf>
    <xf numFmtId="49" fontId="12" fillId="0" borderId="9" xfId="84" applyNumberFormat="1" applyFont="1" applyFill="1" applyBorder="1" applyAlignment="1">
      <alignment horizontal="center" vertical="center" wrapText="1"/>
      <protection/>
    </xf>
    <xf numFmtId="4" fontId="8" fillId="0" borderId="9" xfId="84" applyNumberFormat="1" applyFont="1" applyFill="1" applyBorder="1" applyAlignment="1">
      <alignment horizontal="center" vertical="center"/>
      <protection/>
    </xf>
    <xf numFmtId="49" fontId="14" fillId="0" borderId="9" xfId="84" applyNumberFormat="1" applyFont="1" applyFill="1" applyBorder="1" applyAlignment="1">
      <alignment horizontal="center" vertical="center" wrapText="1"/>
      <protection/>
    </xf>
    <xf numFmtId="4" fontId="6" fillId="0" borderId="9" xfId="84" applyNumberFormat="1" applyFont="1" applyFill="1" applyBorder="1" applyAlignment="1">
      <alignment horizontal="center" vertical="center"/>
      <protection/>
    </xf>
    <xf numFmtId="0" fontId="14" fillId="0" borderId="9" xfId="0" applyFont="1" applyBorder="1" applyAlignment="1">
      <alignment horizontal="center" vertical="center"/>
    </xf>
    <xf numFmtId="49" fontId="14" fillId="0" borderId="9" xfId="73" applyNumberFormat="1" applyFont="1" applyFill="1" applyBorder="1" applyAlignment="1">
      <alignment horizontal="center" vertical="center" wrapText="1"/>
      <protection/>
    </xf>
    <xf numFmtId="4" fontId="6" fillId="0" borderId="9" xfId="73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justify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3" fontId="18" fillId="0" borderId="9" xfId="2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18" fillId="0" borderId="23" xfId="0" applyFont="1" applyBorder="1" applyAlignment="1">
      <alignment vertical="center" wrapText="1"/>
    </xf>
    <xf numFmtId="0" fontId="18" fillId="0" borderId="9" xfId="0" applyFont="1" applyBorder="1" applyAlignment="1">
      <alignment vertical="center"/>
    </xf>
    <xf numFmtId="0" fontId="18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horizontal="left" vertical="center" wrapText="1"/>
    </xf>
    <xf numFmtId="43" fontId="8" fillId="0" borderId="9" xfId="23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43" fontId="6" fillId="0" borderId="9" xfId="23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horizontal="justify" vertical="center" wrapText="1"/>
    </xf>
    <xf numFmtId="43" fontId="8" fillId="0" borderId="9" xfId="23" applyFont="1" applyBorder="1" applyAlignment="1">
      <alignment horizontal="justify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43" fontId="6" fillId="0" borderId="26" xfId="23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43" fontId="6" fillId="0" borderId="28" xfId="23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43" fontId="6" fillId="0" borderId="28" xfId="23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43" fontId="6" fillId="0" borderId="27" xfId="23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43" fontId="6" fillId="0" borderId="27" xfId="23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vertical="center"/>
    </xf>
    <xf numFmtId="43" fontId="6" fillId="0" borderId="26" xfId="23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vertical="center"/>
    </xf>
    <xf numFmtId="43" fontId="6" fillId="0" borderId="27" xfId="23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43" fontId="6" fillId="0" borderId="9" xfId="23" applyFont="1" applyBorder="1" applyAlignment="1">
      <alignment horizontal="justify" vertical="center" wrapText="1"/>
    </xf>
    <xf numFmtId="0" fontId="8" fillId="0" borderId="9" xfId="0" applyFont="1" applyBorder="1" applyAlignment="1">
      <alignment vertical="center"/>
    </xf>
    <xf numFmtId="43" fontId="8" fillId="0" borderId="9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4" fontId="10" fillId="2" borderId="9" xfId="0" applyNumberFormat="1" applyFont="1" applyFill="1" applyBorder="1" applyAlignment="1">
      <alignment horizontal="center" vertical="center"/>
    </xf>
    <xf numFmtId="4" fontId="10" fillId="2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" fontId="12" fillId="0" borderId="9" xfId="87" applyNumberFormat="1" applyFont="1" applyFill="1" applyBorder="1" applyAlignment="1">
      <alignment horizontal="center" vertical="center"/>
      <protection/>
    </xf>
    <xf numFmtId="0" fontId="7" fillId="0" borderId="9" xfId="0" applyNumberFormat="1" applyFont="1" applyFill="1" applyBorder="1" applyAlignment="1">
      <alignment horizontal="center" vertical="center"/>
    </xf>
    <xf numFmtId="4" fontId="14" fillId="0" borderId="9" xfId="87" applyNumberFormat="1" applyFont="1" applyFill="1" applyBorder="1" applyAlignment="1">
      <alignment horizontal="center" vertical="center"/>
      <protection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4" fontId="6" fillId="0" borderId="9" xfId="62" applyNumberFormat="1" applyFont="1" applyFill="1" applyBorder="1" applyAlignment="1">
      <alignment horizontal="center" vertical="center"/>
      <protection/>
    </xf>
    <xf numFmtId="0" fontId="42" fillId="0" borderId="9" xfId="0" applyNumberFormat="1" applyFont="1" applyFill="1" applyBorder="1" applyAlignment="1">
      <alignment horizontal="center" vertical="center"/>
    </xf>
    <xf numFmtId="4" fontId="6" fillId="0" borderId="9" xfId="65" applyNumberFormat="1" applyFont="1" applyFill="1" applyBorder="1" applyAlignment="1">
      <alignment horizontal="center" vertical="center"/>
      <protection/>
    </xf>
    <xf numFmtId="4" fontId="6" fillId="0" borderId="9" xfId="75" applyNumberFormat="1" applyFont="1" applyFill="1" applyBorder="1" applyAlignment="1">
      <alignment horizontal="center" vertical="center"/>
      <protection/>
    </xf>
    <xf numFmtId="4" fontId="6" fillId="0" borderId="9" xfId="35" applyNumberFormat="1" applyFont="1" applyFill="1" applyBorder="1" applyAlignment="1">
      <alignment horizontal="center" vertical="center"/>
      <protection/>
    </xf>
    <xf numFmtId="4" fontId="6" fillId="0" borderId="26" xfId="35" applyNumberFormat="1" applyFont="1" applyFill="1" applyBorder="1" applyAlignment="1">
      <alignment horizontal="center" vertical="center"/>
      <protection/>
    </xf>
    <xf numFmtId="4" fontId="6" fillId="0" borderId="26" xfId="35" applyNumberFormat="1" applyFont="1" applyFill="1" applyBorder="1" applyAlignment="1">
      <alignment horizontal="center" vertical="center"/>
      <protection/>
    </xf>
    <xf numFmtId="4" fontId="6" fillId="0" borderId="9" xfId="77" applyNumberFormat="1" applyFont="1" applyFill="1" applyBorder="1" applyAlignment="1">
      <alignment horizontal="center" vertical="center"/>
      <protection/>
    </xf>
    <xf numFmtId="4" fontId="8" fillId="0" borderId="9" xfId="39" applyNumberFormat="1" applyFont="1" applyFill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4" fontId="6" fillId="0" borderId="9" xfId="39" applyNumberFormat="1" applyFont="1" applyFill="1" applyBorder="1" applyAlignment="1">
      <alignment horizontal="center" vertical="center"/>
      <protection/>
    </xf>
    <xf numFmtId="0" fontId="14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4" fontId="6" fillId="0" borderId="9" xfId="30" applyNumberFormat="1" applyFont="1" applyFill="1" applyBorder="1" applyAlignment="1">
      <alignment horizontal="center" vertical="center"/>
      <protection/>
    </xf>
    <xf numFmtId="0" fontId="10" fillId="0" borderId="9" xfId="0" applyNumberFormat="1" applyFont="1" applyFill="1" applyBorder="1" applyAlignment="1">
      <alignment horizontal="center" vertical="center"/>
    </xf>
    <xf numFmtId="4" fontId="8" fillId="0" borderId="9" xfId="24" applyNumberFormat="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justify" vertical="center" wrapText="1"/>
    </xf>
    <xf numFmtId="0" fontId="1" fillId="0" borderId="9" xfId="0" applyNumberFormat="1" applyFont="1" applyFill="1" applyBorder="1" applyAlignment="1">
      <alignment horizontal="justify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表八部门支出总表_1" xfId="20"/>
    <cellStyle name="40% - 强调文字颜色 3" xfId="21"/>
    <cellStyle name="差" xfId="22"/>
    <cellStyle name="Comma" xfId="23"/>
    <cellStyle name="常规_表八部门支出总表_12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_表八部门支出总表_11" xfId="30"/>
    <cellStyle name="60% - 强调文字颜色 2" xfId="31"/>
    <cellStyle name="标题 4" xfId="32"/>
    <cellStyle name="警告文本" xfId="33"/>
    <cellStyle name="标题" xfId="34"/>
    <cellStyle name="常规_表八部门支出总表_6" xfId="35"/>
    <cellStyle name="解释性文本" xfId="36"/>
    <cellStyle name="标题 1" xfId="37"/>
    <cellStyle name="标题 2" xfId="38"/>
    <cellStyle name="常规_表八部门支出总表_10" xfId="39"/>
    <cellStyle name="60% - 强调文字颜色 1" xfId="40"/>
    <cellStyle name="标题 3" xfId="41"/>
    <cellStyle name="常规_表八部门支出总表_1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常规_表八部门支出总表_2" xfId="62"/>
    <cellStyle name="40% - 强调文字颜色 4" xfId="63"/>
    <cellStyle name="强调文字颜色 5" xfId="64"/>
    <cellStyle name="常规_表八部门支出总表_3" xfId="65"/>
    <cellStyle name="40% - 强调文字颜色 5" xfId="66"/>
    <cellStyle name="常规_表八部门支出总表_14" xfId="67"/>
    <cellStyle name="60% - 强调文字颜色 5" xfId="68"/>
    <cellStyle name="强调文字颜色 6" xfId="69"/>
    <cellStyle name="常规_表八部门支出总表_4" xfId="70"/>
    <cellStyle name="40% - 强调文字颜色 6" xfId="71"/>
    <cellStyle name="常规_表八部门支出总表_15" xfId="72"/>
    <cellStyle name="常规_表八部门支出总表_20" xfId="73"/>
    <cellStyle name="60% - 强调文字颜色 6" xfId="74"/>
    <cellStyle name="常规_表八部门支出总表_5" xfId="75"/>
    <cellStyle name="常规_表八部门支出总表" xfId="76"/>
    <cellStyle name="常规_表八部门支出总表_7" xfId="77"/>
    <cellStyle name="常规_表八部门支出总表_8" xfId="78"/>
    <cellStyle name="常规_表八部门支出总表_9" xfId="79"/>
    <cellStyle name="常规_表八部门支出总表_16" xfId="80"/>
    <cellStyle name="常规_表八部门支出总表_21" xfId="81"/>
    <cellStyle name="常规_表八部门支出总表_17" xfId="82"/>
    <cellStyle name="常规_表八部门支出总表_22" xfId="83"/>
    <cellStyle name="常规_表八部门支出总表_18" xfId="84"/>
    <cellStyle name="常规_表八部门支出总表_23" xfId="85"/>
    <cellStyle name="常规_表八部门支出总表_19" xfId="86"/>
    <cellStyle name="常规_表八部门支出总表_24" xfId="87"/>
    <cellStyle name="常规_表八部门支出总表_25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D11" sqref="D11"/>
    </sheetView>
  </sheetViews>
  <sheetFormatPr defaultColWidth="9.00390625" defaultRowHeight="13.5" customHeight="1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4"/>
      <c r="C1" s="5" t="s">
        <v>0</v>
      </c>
    </row>
    <row r="2" spans="1:6" ht="18.75">
      <c r="A2" s="256" t="s">
        <v>1</v>
      </c>
      <c r="B2" s="130"/>
      <c r="C2" s="130"/>
      <c r="D2" s="130"/>
      <c r="E2" s="257" t="s">
        <v>2</v>
      </c>
      <c r="F2" s="257"/>
    </row>
    <row r="3" spans="1:6" ht="21" customHeight="1">
      <c r="A3" s="10" t="s">
        <v>3</v>
      </c>
      <c r="B3" s="10"/>
      <c r="C3" s="10" t="s">
        <v>4</v>
      </c>
      <c r="D3" s="10"/>
      <c r="E3" s="10"/>
      <c r="F3" s="10"/>
    </row>
    <row r="4" spans="1:6" ht="33" customHeight="1">
      <c r="A4" s="10" t="s">
        <v>5</v>
      </c>
      <c r="B4" s="10" t="s">
        <v>6</v>
      </c>
      <c r="C4" s="10" t="s">
        <v>5</v>
      </c>
      <c r="D4" s="10" t="s">
        <v>7</v>
      </c>
      <c r="E4" s="258" t="s">
        <v>8</v>
      </c>
      <c r="F4" s="258" t="s">
        <v>9</v>
      </c>
    </row>
    <row r="5" spans="1:6" ht="33.75" customHeight="1">
      <c r="A5" s="259" t="s">
        <v>10</v>
      </c>
      <c r="B5" s="10">
        <v>963.54</v>
      </c>
      <c r="C5" s="10" t="s">
        <v>11</v>
      </c>
      <c r="D5" s="10">
        <v>963.54</v>
      </c>
      <c r="E5" s="10">
        <v>963.54</v>
      </c>
      <c r="F5" s="10">
        <f aca="true" t="shared" si="0" ref="D5:F5">SUM(F6:F11)</f>
        <v>0</v>
      </c>
    </row>
    <row r="6" spans="1:6" ht="33.75" customHeight="1">
      <c r="A6" s="133" t="s">
        <v>12</v>
      </c>
      <c r="B6" s="134">
        <v>963.54</v>
      </c>
      <c r="C6" s="260" t="s">
        <v>13</v>
      </c>
      <c r="D6" s="10">
        <v>892.39</v>
      </c>
      <c r="E6" s="10">
        <v>892.39</v>
      </c>
      <c r="F6" s="10"/>
    </row>
    <row r="7" spans="1:6" ht="33.75" customHeight="1">
      <c r="A7" s="133" t="s">
        <v>14</v>
      </c>
      <c r="B7" s="134"/>
      <c r="C7" s="133" t="s">
        <v>15</v>
      </c>
      <c r="D7" s="10">
        <v>45.78</v>
      </c>
      <c r="E7" s="10">
        <v>45.78</v>
      </c>
      <c r="F7" s="10"/>
    </row>
    <row r="8" spans="1:6" ht="33.75" customHeight="1">
      <c r="A8" s="133"/>
      <c r="B8" s="134"/>
      <c r="C8" s="133" t="s">
        <v>16</v>
      </c>
      <c r="D8" s="10">
        <v>25.37</v>
      </c>
      <c r="E8" s="10">
        <v>25.37</v>
      </c>
      <c r="F8" s="10"/>
    </row>
    <row r="9" spans="1:6" ht="33.75" customHeight="1">
      <c r="A9" s="133" t="s">
        <v>17</v>
      </c>
      <c r="B9" s="134">
        <v>627.94</v>
      </c>
      <c r="C9" s="133"/>
      <c r="D9" s="261"/>
      <c r="E9" s="261"/>
      <c r="F9" s="10"/>
    </row>
    <row r="10" spans="1:6" ht="33.75" customHeight="1">
      <c r="A10" s="133" t="s">
        <v>12</v>
      </c>
      <c r="B10" s="134">
        <v>627.94</v>
      </c>
      <c r="C10" s="133" t="s">
        <v>18</v>
      </c>
      <c r="D10" s="10"/>
      <c r="E10" s="10"/>
      <c r="F10" s="10"/>
    </row>
    <row r="11" spans="1:6" ht="33.75" customHeight="1">
      <c r="A11" s="133" t="s">
        <v>14</v>
      </c>
      <c r="B11" s="134"/>
      <c r="C11" s="133" t="s">
        <v>18</v>
      </c>
      <c r="D11" s="10"/>
      <c r="E11" s="10"/>
      <c r="F11" s="10"/>
    </row>
    <row r="12" spans="1:6" ht="33.75" customHeight="1">
      <c r="A12" s="134"/>
      <c r="B12" s="134"/>
      <c r="C12" s="133" t="s">
        <v>19</v>
      </c>
      <c r="D12" s="10">
        <v>627.94</v>
      </c>
      <c r="E12" s="10">
        <v>627.94</v>
      </c>
      <c r="F12" s="10"/>
    </row>
    <row r="13" spans="1:6" ht="33.75" customHeight="1">
      <c r="A13" s="134" t="s">
        <v>20</v>
      </c>
      <c r="B13" s="134">
        <f>B5+B9</f>
        <v>1591.48</v>
      </c>
      <c r="C13" s="134" t="s">
        <v>21</v>
      </c>
      <c r="D13" s="134">
        <v>1591.48</v>
      </c>
      <c r="E13" s="134">
        <f>SUM(E6:E12)</f>
        <v>1591.48</v>
      </c>
      <c r="F13" s="10">
        <f aca="true" t="shared" si="1" ref="D13:F13">F5+F12</f>
        <v>0</v>
      </c>
    </row>
    <row r="14" ht="22.5">
      <c r="A14" s="5"/>
    </row>
  </sheetData>
  <sheetProtection/>
  <mergeCells count="4">
    <mergeCell ref="A2:B2"/>
    <mergeCell ref="E2:F2"/>
    <mergeCell ref="A3:B3"/>
    <mergeCell ref="C3:F3"/>
  </mergeCells>
  <printOptions horizontalCentered="1"/>
  <pageMargins left="0.71" right="0.71" top="0.75" bottom="0.75" header="0.3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SheetLayoutView="100" workbookViewId="0" topLeftCell="A1">
      <selection activeCell="D26" sqref="D26"/>
    </sheetView>
  </sheetViews>
  <sheetFormatPr defaultColWidth="9.125" defaultRowHeight="13.5" customHeight="1"/>
  <cols>
    <col min="1" max="1" width="11.75390625" style="73" customWidth="1"/>
    <col min="2" max="2" width="37.375" style="73" customWidth="1"/>
    <col min="3" max="3" width="16.50390625" style="73" customWidth="1"/>
    <col min="4" max="4" width="19.25390625" style="73" customWidth="1"/>
    <col min="5" max="5" width="18.50390625" style="73" customWidth="1"/>
    <col min="6" max="6" width="22.75390625" style="73" customWidth="1"/>
    <col min="7" max="7" width="15.125" style="73" customWidth="1"/>
    <col min="8" max="252" width="9.125" style="73" customWidth="1"/>
    <col min="253" max="253" width="9.375" style="73" customWidth="1"/>
    <col min="254" max="254" width="49.875" style="73" customWidth="1"/>
    <col min="255" max="255" width="12.25390625" style="73" customWidth="1"/>
    <col min="256" max="256" width="9.125" style="73" customWidth="1"/>
  </cols>
  <sheetData>
    <row r="1" spans="1:6" s="73" customFormat="1" ht="36" customHeight="1">
      <c r="A1" s="4"/>
      <c r="B1" s="218"/>
      <c r="C1" s="5" t="s">
        <v>22</v>
      </c>
      <c r="D1" s="218"/>
      <c r="E1" s="218"/>
      <c r="F1" s="218"/>
    </row>
    <row r="2" spans="1:7" s="73" customFormat="1" ht="16.5" customHeight="1">
      <c r="A2" s="219">
        <v>208</v>
      </c>
      <c r="B2" s="220"/>
      <c r="C2" s="220"/>
      <c r="D2" s="220"/>
      <c r="E2" s="220"/>
      <c r="F2" s="220"/>
      <c r="G2" s="221"/>
    </row>
    <row r="3" spans="1:7" s="73" customFormat="1" ht="27.75" customHeight="1">
      <c r="A3" s="222" t="s">
        <v>23</v>
      </c>
      <c r="B3" s="222"/>
      <c r="C3" s="34" t="s">
        <v>24</v>
      </c>
      <c r="D3" s="34"/>
      <c r="E3" s="34"/>
      <c r="F3" s="223"/>
      <c r="G3" s="224" t="s">
        <v>25</v>
      </c>
    </row>
    <row r="4" spans="1:7" s="73" customFormat="1" ht="28.5" customHeight="1">
      <c r="A4" s="34" t="s">
        <v>26</v>
      </c>
      <c r="B4" s="34" t="s">
        <v>27</v>
      </c>
      <c r="C4" s="225" t="s">
        <v>28</v>
      </c>
      <c r="D4" s="225" t="s">
        <v>29</v>
      </c>
      <c r="E4" s="225" t="s">
        <v>30</v>
      </c>
      <c r="F4" s="226" t="s">
        <v>31</v>
      </c>
      <c r="G4" s="224"/>
    </row>
    <row r="5" spans="1:7" s="215" customFormat="1" ht="13.5">
      <c r="A5" s="22">
        <v>208</v>
      </c>
      <c r="B5" s="23" t="s">
        <v>32</v>
      </c>
      <c r="C5" s="24">
        <v>45.78</v>
      </c>
      <c r="D5" s="25">
        <v>45.78</v>
      </c>
      <c r="E5" s="227"/>
      <c r="F5" s="24">
        <v>45.78</v>
      </c>
      <c r="G5" s="228"/>
    </row>
    <row r="6" spans="1:7" s="73" customFormat="1" ht="13.5">
      <c r="A6" s="28">
        <v>20805</v>
      </c>
      <c r="B6" s="29" t="s">
        <v>33</v>
      </c>
      <c r="C6" s="30">
        <v>42.97</v>
      </c>
      <c r="D6" s="31">
        <v>42.97</v>
      </c>
      <c r="E6" s="229"/>
      <c r="F6" s="24">
        <v>42.97</v>
      </c>
      <c r="G6" s="95"/>
    </row>
    <row r="7" spans="1:7" s="73" customFormat="1" ht="13.5">
      <c r="A7" s="33">
        <v>2080505</v>
      </c>
      <c r="B7" s="34" t="s">
        <v>34</v>
      </c>
      <c r="C7" s="35">
        <v>42.97</v>
      </c>
      <c r="D7" s="35">
        <v>42.97</v>
      </c>
      <c r="E7" s="230"/>
      <c r="F7" s="35">
        <v>42.97</v>
      </c>
      <c r="G7" s="95"/>
    </row>
    <row r="8" spans="1:7" s="216" customFormat="1" ht="13.5">
      <c r="A8" s="28">
        <v>20827</v>
      </c>
      <c r="B8" s="39" t="s">
        <v>35</v>
      </c>
      <c r="C8" s="30">
        <v>2.81</v>
      </c>
      <c r="D8" s="30">
        <v>2.81</v>
      </c>
      <c r="E8" s="231"/>
      <c r="F8" s="30">
        <v>2.81</v>
      </c>
      <c r="G8" s="232"/>
    </row>
    <row r="9" spans="1:7" s="73" customFormat="1" ht="13.5">
      <c r="A9" s="33">
        <v>2082701</v>
      </c>
      <c r="B9" s="42" t="s">
        <v>36</v>
      </c>
      <c r="C9" s="43">
        <v>0.7</v>
      </c>
      <c r="D9" s="43">
        <v>0.7</v>
      </c>
      <c r="E9" s="95"/>
      <c r="F9" s="35">
        <v>0.7</v>
      </c>
      <c r="G9" s="95"/>
    </row>
    <row r="10" spans="1:7" s="73" customFormat="1" ht="13.5">
      <c r="A10" s="33">
        <v>2082702</v>
      </c>
      <c r="B10" s="34" t="s">
        <v>37</v>
      </c>
      <c r="C10" s="43">
        <v>0.61</v>
      </c>
      <c r="D10" s="43">
        <v>0.61</v>
      </c>
      <c r="E10" s="95"/>
      <c r="F10" s="35">
        <v>0.61</v>
      </c>
      <c r="G10" s="95"/>
    </row>
    <row r="11" spans="1:7" s="73" customFormat="1" ht="13.5">
      <c r="A11" s="33">
        <v>2082703</v>
      </c>
      <c r="B11" s="46" t="s">
        <v>38</v>
      </c>
      <c r="C11" s="43">
        <v>1.5</v>
      </c>
      <c r="D11" s="43">
        <v>1.5</v>
      </c>
      <c r="E11" s="95"/>
      <c r="F11" s="43">
        <v>1.5</v>
      </c>
      <c r="G11" s="95"/>
    </row>
    <row r="12" spans="1:7" s="215" customFormat="1" ht="13.5">
      <c r="A12" s="80">
        <v>210</v>
      </c>
      <c r="B12" s="81" t="s">
        <v>39</v>
      </c>
      <c r="C12" s="82">
        <v>892.39</v>
      </c>
      <c r="D12" s="233">
        <v>289.95</v>
      </c>
      <c r="E12" s="53">
        <v>602.44</v>
      </c>
      <c r="F12" s="234">
        <v>892.39</v>
      </c>
      <c r="G12" s="228"/>
    </row>
    <row r="13" spans="1:7" s="216" customFormat="1" ht="13.5">
      <c r="A13" s="84">
        <v>21001</v>
      </c>
      <c r="B13" s="85" t="s">
        <v>40</v>
      </c>
      <c r="C13" s="86">
        <v>266.31</v>
      </c>
      <c r="D13" s="235">
        <v>266.31</v>
      </c>
      <c r="E13" s="59">
        <v>0</v>
      </c>
      <c r="F13" s="236">
        <v>266.31</v>
      </c>
      <c r="G13" s="232"/>
    </row>
    <row r="14" spans="1:7" s="73" customFormat="1" ht="21" customHeight="1">
      <c r="A14" s="87">
        <v>2100101</v>
      </c>
      <c r="B14" s="88" t="s">
        <v>41</v>
      </c>
      <c r="C14" s="89">
        <v>266.31</v>
      </c>
      <c r="D14" s="60">
        <v>266.31</v>
      </c>
      <c r="E14" s="61">
        <v>0</v>
      </c>
      <c r="F14" s="237">
        <v>266.31</v>
      </c>
      <c r="G14" s="95"/>
    </row>
    <row r="15" spans="1:7" s="73" customFormat="1" ht="21" customHeight="1">
      <c r="A15" s="90">
        <v>21002</v>
      </c>
      <c r="B15" s="88" t="s">
        <v>42</v>
      </c>
      <c r="C15" s="89">
        <v>113.3</v>
      </c>
      <c r="D15" s="60">
        <v>0</v>
      </c>
      <c r="E15" s="61">
        <v>113.3</v>
      </c>
      <c r="F15" s="238">
        <v>113.3</v>
      </c>
      <c r="G15" s="95"/>
    </row>
    <row r="16" spans="1:7" s="73" customFormat="1" ht="16.5" customHeight="1">
      <c r="A16" s="44">
        <v>2100299</v>
      </c>
      <c r="B16" s="91" t="s">
        <v>43</v>
      </c>
      <c r="C16" s="92">
        <v>113.3</v>
      </c>
      <c r="D16" s="63">
        <v>0</v>
      </c>
      <c r="E16" s="62">
        <v>113.3</v>
      </c>
      <c r="F16" s="94">
        <v>113.3</v>
      </c>
      <c r="G16" s="95"/>
    </row>
    <row r="17" spans="1:7" s="73" customFormat="1" ht="16.5" customHeight="1">
      <c r="A17" s="93">
        <v>21003</v>
      </c>
      <c r="B17" s="57" t="s">
        <v>44</v>
      </c>
      <c r="C17" s="92">
        <v>259.9</v>
      </c>
      <c r="D17" s="63">
        <v>0</v>
      </c>
      <c r="E17" s="62">
        <v>259.9</v>
      </c>
      <c r="F17" s="94">
        <v>0</v>
      </c>
      <c r="G17" s="95"/>
    </row>
    <row r="18" spans="1:7" s="217" customFormat="1" ht="13.5" customHeight="1">
      <c r="A18" s="97">
        <v>2100399</v>
      </c>
      <c r="B18" s="98" t="s">
        <v>45</v>
      </c>
      <c r="C18" s="99">
        <v>259.9</v>
      </c>
      <c r="D18" s="63">
        <v>0</v>
      </c>
      <c r="E18" s="62">
        <v>259.9</v>
      </c>
      <c r="F18" s="239">
        <v>259.9</v>
      </c>
      <c r="G18" s="240"/>
    </row>
    <row r="19" spans="1:7" s="217" customFormat="1" ht="13.5" customHeight="1">
      <c r="A19" s="100">
        <v>21004</v>
      </c>
      <c r="B19" s="98" t="s">
        <v>46</v>
      </c>
      <c r="C19" s="99">
        <v>0</v>
      </c>
      <c r="D19" s="63">
        <v>0</v>
      </c>
      <c r="E19" s="62">
        <v>203.24</v>
      </c>
      <c r="F19" s="239">
        <v>203.24</v>
      </c>
      <c r="G19" s="240"/>
    </row>
    <row r="20" spans="1:7" s="73" customFormat="1" ht="13.5" customHeight="1">
      <c r="A20" s="97">
        <v>2100402</v>
      </c>
      <c r="B20" s="101" t="s">
        <v>47</v>
      </c>
      <c r="C20" s="102">
        <v>3.5</v>
      </c>
      <c r="D20" s="63">
        <v>0</v>
      </c>
      <c r="E20" s="62">
        <v>3.5</v>
      </c>
      <c r="F20" s="241">
        <v>3.5</v>
      </c>
      <c r="G20" s="95"/>
    </row>
    <row r="21" spans="1:7" s="73" customFormat="1" ht="13.5" customHeight="1">
      <c r="A21" s="44">
        <v>2100403</v>
      </c>
      <c r="B21" s="103" t="s">
        <v>48</v>
      </c>
      <c r="C21" s="104">
        <v>5</v>
      </c>
      <c r="D21" s="63">
        <v>0</v>
      </c>
      <c r="E21" s="62">
        <v>5</v>
      </c>
      <c r="F21" s="92">
        <v>5</v>
      </c>
      <c r="G21" s="95"/>
    </row>
    <row r="22" spans="1:7" s="73" customFormat="1" ht="13.5" customHeight="1">
      <c r="A22" s="44">
        <v>2100409</v>
      </c>
      <c r="B22" s="103" t="s">
        <v>49</v>
      </c>
      <c r="C22" s="104">
        <v>62.09</v>
      </c>
      <c r="D22" s="63">
        <v>0</v>
      </c>
      <c r="E22" s="62">
        <v>62.09</v>
      </c>
      <c r="F22" s="92">
        <v>62.09</v>
      </c>
      <c r="G22" s="95"/>
    </row>
    <row r="23" spans="1:7" s="73" customFormat="1" ht="13.5" customHeight="1">
      <c r="A23" s="44">
        <v>2100408</v>
      </c>
      <c r="B23" s="105" t="s">
        <v>50</v>
      </c>
      <c r="C23" s="106">
        <v>102.6</v>
      </c>
      <c r="D23" s="60">
        <v>0</v>
      </c>
      <c r="E23" s="61">
        <v>102.6</v>
      </c>
      <c r="F23" s="242">
        <v>102.6</v>
      </c>
      <c r="G23" s="95"/>
    </row>
    <row r="24" spans="1:7" s="73" customFormat="1" ht="13.5" customHeight="1">
      <c r="A24" s="44">
        <v>2100499</v>
      </c>
      <c r="B24" s="107" t="s">
        <v>51</v>
      </c>
      <c r="C24" s="108">
        <v>30.05</v>
      </c>
      <c r="D24" s="60">
        <v>0</v>
      </c>
      <c r="E24" s="61">
        <v>30.05</v>
      </c>
      <c r="F24" s="242">
        <v>30.05</v>
      </c>
      <c r="G24" s="95"/>
    </row>
    <row r="25" spans="1:7" s="73" customFormat="1" ht="13.5" customHeight="1">
      <c r="A25" s="93">
        <v>21007</v>
      </c>
      <c r="B25" s="107" t="s">
        <v>52</v>
      </c>
      <c r="C25" s="108">
        <v>26</v>
      </c>
      <c r="D25" s="60">
        <v>0</v>
      </c>
      <c r="E25" s="61">
        <v>26</v>
      </c>
      <c r="F25" s="242">
        <v>0</v>
      </c>
      <c r="G25" s="95"/>
    </row>
    <row r="26" spans="1:7" s="73" customFormat="1" ht="13.5" customHeight="1">
      <c r="A26" s="44">
        <v>2100717</v>
      </c>
      <c r="B26" s="109" t="s">
        <v>52</v>
      </c>
      <c r="C26" s="110">
        <v>25</v>
      </c>
      <c r="D26" s="60">
        <v>0</v>
      </c>
      <c r="E26" s="61">
        <v>25</v>
      </c>
      <c r="F26" s="243">
        <v>25</v>
      </c>
      <c r="G26" s="95"/>
    </row>
    <row r="27" spans="1:7" s="73" customFormat="1" ht="13.5" customHeight="1">
      <c r="A27" s="44">
        <v>2100799</v>
      </c>
      <c r="B27" s="111" t="s">
        <v>53</v>
      </c>
      <c r="C27" s="112">
        <v>1</v>
      </c>
      <c r="D27" s="60">
        <v>0</v>
      </c>
      <c r="E27" s="61">
        <v>1</v>
      </c>
      <c r="F27" s="244">
        <v>1</v>
      </c>
      <c r="G27" s="95"/>
    </row>
    <row r="28" spans="1:7" s="73" customFormat="1" ht="13.5" customHeight="1">
      <c r="A28" s="93">
        <v>21011</v>
      </c>
      <c r="B28" s="111" t="s">
        <v>54</v>
      </c>
      <c r="C28" s="112">
        <v>6.45</v>
      </c>
      <c r="D28" s="60">
        <v>6.45</v>
      </c>
      <c r="E28" s="61">
        <v>0</v>
      </c>
      <c r="F28" s="245">
        <v>6.45</v>
      </c>
      <c r="G28" s="95"/>
    </row>
    <row r="29" spans="1:7" s="73" customFormat="1" ht="13.5" customHeight="1">
      <c r="A29" s="44">
        <v>2101103</v>
      </c>
      <c r="B29" s="113" t="s">
        <v>55</v>
      </c>
      <c r="C29" s="114">
        <v>6.45</v>
      </c>
      <c r="D29" s="60">
        <v>6.45</v>
      </c>
      <c r="E29" s="61">
        <v>0</v>
      </c>
      <c r="F29" s="246">
        <v>6.45</v>
      </c>
      <c r="G29" s="95"/>
    </row>
    <row r="30" spans="1:7" s="73" customFormat="1" ht="13.5" customHeight="1">
      <c r="A30" s="93">
        <v>21012</v>
      </c>
      <c r="B30" s="113" t="s">
        <v>56</v>
      </c>
      <c r="C30" s="114">
        <v>17.19</v>
      </c>
      <c r="D30" s="60">
        <v>17.19</v>
      </c>
      <c r="E30" s="61">
        <v>0</v>
      </c>
      <c r="F30" s="246">
        <v>17.19</v>
      </c>
      <c r="G30" s="95"/>
    </row>
    <row r="31" spans="1:7" s="73" customFormat="1" ht="13.5" customHeight="1">
      <c r="A31" s="93">
        <v>2101201</v>
      </c>
      <c r="B31" s="116" t="s">
        <v>57</v>
      </c>
      <c r="C31" s="117">
        <v>17.19</v>
      </c>
      <c r="D31" s="60">
        <v>17.19</v>
      </c>
      <c r="E31" s="61">
        <v>0</v>
      </c>
      <c r="F31" s="106">
        <v>17.19</v>
      </c>
      <c r="G31" s="95"/>
    </row>
    <row r="32" spans="1:7" s="215" customFormat="1" ht="13.5" customHeight="1">
      <c r="A32" s="80">
        <v>221</v>
      </c>
      <c r="B32" s="118" t="s">
        <v>58</v>
      </c>
      <c r="C32" s="119">
        <v>25.37</v>
      </c>
      <c r="D32" s="70">
        <v>25.37</v>
      </c>
      <c r="E32" s="119">
        <v>0</v>
      </c>
      <c r="F32" s="247">
        <v>25.37</v>
      </c>
      <c r="G32" s="228"/>
    </row>
    <row r="33" spans="1:7" s="216" customFormat="1" ht="13.5" customHeight="1">
      <c r="A33" s="84">
        <v>22102</v>
      </c>
      <c r="B33" s="120" t="s">
        <v>59</v>
      </c>
      <c r="C33" s="121">
        <v>25.37</v>
      </c>
      <c r="D33" s="248">
        <v>25.37</v>
      </c>
      <c r="E33" s="121">
        <v>0</v>
      </c>
      <c r="F33" s="249">
        <v>25.37</v>
      </c>
      <c r="G33" s="232"/>
    </row>
    <row r="34" spans="1:7" s="217" customFormat="1" ht="13.5" customHeight="1">
      <c r="A34" s="250">
        <v>2210201</v>
      </c>
      <c r="B34" s="123" t="s">
        <v>60</v>
      </c>
      <c r="C34" s="124">
        <v>25.37</v>
      </c>
      <c r="D34" s="251">
        <v>25.37</v>
      </c>
      <c r="E34" s="124">
        <v>0</v>
      </c>
      <c r="F34" s="252">
        <v>25.37</v>
      </c>
      <c r="G34" s="240"/>
    </row>
    <row r="35" spans="1:7" s="73" customFormat="1" ht="13.5" customHeight="1">
      <c r="A35" s="253" t="s">
        <v>7</v>
      </c>
      <c r="B35" s="64"/>
      <c r="C35" s="70">
        <v>963.54</v>
      </c>
      <c r="D35" s="70">
        <v>361.1</v>
      </c>
      <c r="E35" s="70">
        <v>602.44</v>
      </c>
      <c r="F35" s="254">
        <v>963.54</v>
      </c>
      <c r="G35" s="95"/>
    </row>
    <row r="36" spans="3:6" ht="13.5" customHeight="1">
      <c r="C36" s="255"/>
      <c r="D36" s="255"/>
      <c r="E36" s="255"/>
      <c r="F36" s="255"/>
    </row>
  </sheetData>
  <sheetProtection/>
  <mergeCells count="4">
    <mergeCell ref="A2:G2"/>
    <mergeCell ref="A3:B3"/>
    <mergeCell ref="C3:F3"/>
    <mergeCell ref="G3:G4"/>
  </mergeCells>
  <printOptions horizontalCentered="1"/>
  <pageMargins left="0.71" right="0.71" top="0.75" bottom="0.75" header="0.31" footer="0.31"/>
  <pageSetup fitToHeight="1" fitToWidth="1" horizontalDpi="200" verticalDpi="2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SheetLayoutView="100" workbookViewId="0" topLeftCell="A13">
      <selection activeCell="G48" sqref="G48"/>
    </sheetView>
  </sheetViews>
  <sheetFormatPr defaultColWidth="9.00390625" defaultRowHeight="13.5" customHeight="1"/>
  <cols>
    <col min="1" max="1" width="4.625" style="0" customWidth="1"/>
    <col min="2" max="2" width="4.375" style="0" customWidth="1"/>
    <col min="3" max="3" width="17.375" style="0" customWidth="1"/>
    <col min="4" max="4" width="15.125" style="0" customWidth="1"/>
    <col min="5" max="5" width="6.00390625" style="0" customWidth="1"/>
    <col min="6" max="6" width="8.50390625" style="0" customWidth="1"/>
    <col min="7" max="7" width="19.875" style="0" customWidth="1"/>
    <col min="8" max="8" width="12.50390625" style="0" customWidth="1"/>
    <col min="9" max="9" width="13.375" style="0" customWidth="1"/>
    <col min="10" max="10" width="12.75390625" style="0" customWidth="1"/>
    <col min="11" max="11" width="6.50390625" style="0" customWidth="1"/>
  </cols>
  <sheetData>
    <row r="1" spans="1:11" ht="30" customHeight="1">
      <c r="A1" s="166" t="s">
        <v>61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1" customHeight="1">
      <c r="A2" s="167" t="s">
        <v>62</v>
      </c>
      <c r="B2" s="167"/>
      <c r="C2" s="167"/>
      <c r="D2" s="167"/>
      <c r="E2" s="168" t="s">
        <v>63</v>
      </c>
      <c r="F2" s="168"/>
      <c r="G2" s="168"/>
      <c r="H2" s="168"/>
      <c r="I2" s="168"/>
      <c r="J2" s="168"/>
      <c r="K2" s="168"/>
    </row>
    <row r="3" spans="1:11" ht="18" customHeight="1">
      <c r="A3" s="169" t="s">
        <v>64</v>
      </c>
      <c r="B3" s="169"/>
      <c r="C3" s="169"/>
      <c r="D3" s="169"/>
      <c r="E3" s="169" t="s">
        <v>65</v>
      </c>
      <c r="F3" s="169"/>
      <c r="G3" s="169"/>
      <c r="H3" s="169"/>
      <c r="I3" s="169"/>
      <c r="J3" s="169"/>
      <c r="K3" s="170" t="s">
        <v>25</v>
      </c>
    </row>
    <row r="4" spans="1:11" ht="22.5" customHeight="1">
      <c r="A4" s="169" t="s">
        <v>26</v>
      </c>
      <c r="B4" s="169"/>
      <c r="C4" s="169" t="s">
        <v>27</v>
      </c>
      <c r="D4" s="169" t="s">
        <v>7</v>
      </c>
      <c r="E4" s="169" t="s">
        <v>26</v>
      </c>
      <c r="F4" s="169"/>
      <c r="G4" s="169" t="s">
        <v>27</v>
      </c>
      <c r="H4" s="170" t="s">
        <v>7</v>
      </c>
      <c r="I4" s="170" t="s">
        <v>66</v>
      </c>
      <c r="J4" s="169" t="s">
        <v>67</v>
      </c>
      <c r="K4" s="214"/>
    </row>
    <row r="5" spans="1:11" ht="15" customHeight="1">
      <c r="A5" s="171" t="s">
        <v>68</v>
      </c>
      <c r="B5" s="169" t="s">
        <v>69</v>
      </c>
      <c r="C5" s="169"/>
      <c r="D5" s="169"/>
      <c r="E5" s="169" t="s">
        <v>68</v>
      </c>
      <c r="F5" s="169" t="s">
        <v>69</v>
      </c>
      <c r="G5" s="169"/>
      <c r="H5" s="172"/>
      <c r="I5" s="172"/>
      <c r="J5" s="169"/>
      <c r="K5" s="172"/>
    </row>
    <row r="6" spans="1:11" ht="18" customHeight="1">
      <c r="A6" s="173" t="s">
        <v>70</v>
      </c>
      <c r="B6" s="174"/>
      <c r="C6" s="169" t="s">
        <v>71</v>
      </c>
      <c r="D6" s="175">
        <v>339.23</v>
      </c>
      <c r="E6" s="169">
        <v>301</v>
      </c>
      <c r="F6" s="169"/>
      <c r="G6" s="169" t="s">
        <v>72</v>
      </c>
      <c r="H6" s="175">
        <v>339.23</v>
      </c>
      <c r="I6" s="175">
        <v>339.23</v>
      </c>
      <c r="J6" s="175">
        <v>21.87</v>
      </c>
      <c r="K6" s="169"/>
    </row>
    <row r="7" spans="1:11" ht="15.75" customHeight="1">
      <c r="A7" s="176"/>
      <c r="B7" s="177" t="s">
        <v>73</v>
      </c>
      <c r="C7" s="178" t="s">
        <v>74</v>
      </c>
      <c r="D7" s="179">
        <v>233.03</v>
      </c>
      <c r="E7" s="178"/>
      <c r="F7" s="180" t="s">
        <v>73</v>
      </c>
      <c r="G7" s="178" t="s">
        <v>75</v>
      </c>
      <c r="H7" s="179">
        <v>56.55</v>
      </c>
      <c r="I7" s="179">
        <v>56.55</v>
      </c>
      <c r="J7" s="179"/>
      <c r="K7" s="178"/>
    </row>
    <row r="8" spans="1:11" ht="12" customHeight="1">
      <c r="A8" s="176"/>
      <c r="B8" s="177"/>
      <c r="C8" s="178"/>
      <c r="D8" s="179"/>
      <c r="E8" s="178"/>
      <c r="F8" s="180" t="s">
        <v>76</v>
      </c>
      <c r="G8" s="178" t="s">
        <v>77</v>
      </c>
      <c r="H8" s="179">
        <v>159.04</v>
      </c>
      <c r="I8" s="179">
        <v>159.04</v>
      </c>
      <c r="J8" s="179"/>
      <c r="K8" s="178"/>
    </row>
    <row r="9" spans="1:11" ht="13.5" customHeight="1">
      <c r="A9" s="176"/>
      <c r="B9" s="177"/>
      <c r="C9" s="178"/>
      <c r="D9" s="179"/>
      <c r="E9" s="178"/>
      <c r="F9" s="180" t="s">
        <v>78</v>
      </c>
      <c r="G9" s="178" t="s">
        <v>79</v>
      </c>
      <c r="H9" s="179">
        <v>17.44</v>
      </c>
      <c r="I9" s="179">
        <v>17.44</v>
      </c>
      <c r="J9" s="179"/>
      <c r="K9" s="178"/>
    </row>
    <row r="10" spans="1:11" ht="24" customHeight="1">
      <c r="A10" s="181"/>
      <c r="B10" s="177" t="s">
        <v>76</v>
      </c>
      <c r="C10" s="178" t="s">
        <v>80</v>
      </c>
      <c r="D10" s="179">
        <v>69.42</v>
      </c>
      <c r="E10" s="178"/>
      <c r="F10" s="180" t="s">
        <v>81</v>
      </c>
      <c r="G10" s="178" t="s">
        <v>82</v>
      </c>
      <c r="H10" s="179">
        <v>42.97</v>
      </c>
      <c r="I10" s="179">
        <v>42.97</v>
      </c>
      <c r="J10" s="179"/>
      <c r="K10" s="178"/>
    </row>
    <row r="11" spans="1:11" ht="21" customHeight="1">
      <c r="A11" s="182"/>
      <c r="B11" s="177"/>
      <c r="C11" s="178"/>
      <c r="D11" s="179"/>
      <c r="E11" s="178"/>
      <c r="F11" s="180" t="s">
        <v>83</v>
      </c>
      <c r="G11" s="178" t="s">
        <v>84</v>
      </c>
      <c r="H11" s="179">
        <v>17.19</v>
      </c>
      <c r="I11" s="179">
        <v>17.19</v>
      </c>
      <c r="J11" s="179"/>
      <c r="K11" s="178"/>
    </row>
    <row r="12" spans="1:11" ht="18" customHeight="1">
      <c r="A12" s="182"/>
      <c r="B12" s="177"/>
      <c r="C12" s="178"/>
      <c r="D12" s="179"/>
      <c r="E12" s="178"/>
      <c r="F12" s="180" t="s">
        <v>85</v>
      </c>
      <c r="G12" s="178" t="s">
        <v>86</v>
      </c>
      <c r="H12" s="179">
        <v>6.45</v>
      </c>
      <c r="I12" s="179">
        <v>6.45</v>
      </c>
      <c r="J12" s="179"/>
      <c r="K12" s="178"/>
    </row>
    <row r="13" spans="1:11" ht="18" customHeight="1">
      <c r="A13" s="182"/>
      <c r="B13" s="177"/>
      <c r="C13" s="178"/>
      <c r="D13" s="179"/>
      <c r="E13" s="178"/>
      <c r="F13" s="180" t="s">
        <v>87</v>
      </c>
      <c r="G13" s="178" t="s">
        <v>88</v>
      </c>
      <c r="H13" s="179">
        <v>2.81</v>
      </c>
      <c r="I13" s="179">
        <v>2.81</v>
      </c>
      <c r="J13" s="179"/>
      <c r="K13" s="178"/>
    </row>
    <row r="14" spans="1:11" ht="18" customHeight="1">
      <c r="A14" s="183"/>
      <c r="B14" s="177" t="s">
        <v>78</v>
      </c>
      <c r="C14" s="178" t="s">
        <v>89</v>
      </c>
      <c r="D14" s="179">
        <v>25.37</v>
      </c>
      <c r="E14" s="178"/>
      <c r="F14" s="180">
        <v>13</v>
      </c>
      <c r="G14" s="178" t="s">
        <v>89</v>
      </c>
      <c r="H14" s="179">
        <v>25.37</v>
      </c>
      <c r="I14" s="179">
        <v>25.37</v>
      </c>
      <c r="J14" s="179"/>
      <c r="K14" s="178"/>
    </row>
    <row r="15" spans="1:11" ht="16.5" customHeight="1">
      <c r="A15" s="183"/>
      <c r="B15" s="177" t="s">
        <v>90</v>
      </c>
      <c r="C15" s="178" t="s">
        <v>91</v>
      </c>
      <c r="D15" s="179">
        <v>11.41</v>
      </c>
      <c r="E15" s="178"/>
      <c r="F15" s="180" t="s">
        <v>90</v>
      </c>
      <c r="G15" s="178" t="s">
        <v>91</v>
      </c>
      <c r="H15" s="179">
        <v>11.41</v>
      </c>
      <c r="I15" s="179">
        <v>11.41</v>
      </c>
      <c r="J15" s="179"/>
      <c r="K15" s="178"/>
    </row>
    <row r="16" spans="1:11" ht="18.75" customHeight="1">
      <c r="A16" s="173" t="s">
        <v>92</v>
      </c>
      <c r="B16" s="174"/>
      <c r="C16" s="184" t="s">
        <v>93</v>
      </c>
      <c r="D16" s="185">
        <v>21.87</v>
      </c>
      <c r="E16" s="169">
        <v>302</v>
      </c>
      <c r="F16" s="169"/>
      <c r="G16" s="169" t="s">
        <v>94</v>
      </c>
      <c r="H16" s="175">
        <v>21.87</v>
      </c>
      <c r="I16" s="175"/>
      <c r="J16" s="175">
        <v>21.87</v>
      </c>
      <c r="K16" s="169"/>
    </row>
    <row r="17" spans="1:11" ht="16.5" customHeight="1">
      <c r="A17" s="181"/>
      <c r="B17" s="186" t="s">
        <v>73</v>
      </c>
      <c r="C17" s="187" t="s">
        <v>95</v>
      </c>
      <c r="D17" s="188">
        <v>8.87</v>
      </c>
      <c r="E17" s="178"/>
      <c r="F17" s="180" t="s">
        <v>73</v>
      </c>
      <c r="G17" s="178" t="s">
        <v>95</v>
      </c>
      <c r="H17" s="179">
        <v>2.83</v>
      </c>
      <c r="I17" s="179"/>
      <c r="J17" s="179">
        <v>2.83</v>
      </c>
      <c r="K17" s="178"/>
    </row>
    <row r="18" spans="1:11" ht="16.5" customHeight="1">
      <c r="A18" s="189"/>
      <c r="B18" s="190"/>
      <c r="C18" s="191"/>
      <c r="D18" s="192"/>
      <c r="E18" s="178"/>
      <c r="F18" s="180" t="s">
        <v>76</v>
      </c>
      <c r="G18" s="178" t="s">
        <v>96</v>
      </c>
      <c r="H18" s="179">
        <v>0.2</v>
      </c>
      <c r="I18" s="179"/>
      <c r="J18" s="179">
        <v>0.2</v>
      </c>
      <c r="K18" s="178"/>
    </row>
    <row r="19" spans="1:11" ht="13.5" customHeight="1">
      <c r="A19" s="182"/>
      <c r="B19" s="193"/>
      <c r="C19" s="194"/>
      <c r="D19" s="195"/>
      <c r="E19" s="178"/>
      <c r="F19" s="180" t="s">
        <v>97</v>
      </c>
      <c r="G19" s="178" t="s">
        <v>98</v>
      </c>
      <c r="H19" s="179">
        <v>0.21</v>
      </c>
      <c r="I19" s="179"/>
      <c r="J19" s="179">
        <v>0.21</v>
      </c>
      <c r="K19" s="178"/>
    </row>
    <row r="20" spans="1:11" ht="13.5" customHeight="1">
      <c r="A20" s="182"/>
      <c r="B20" s="193"/>
      <c r="C20" s="194"/>
      <c r="D20" s="195"/>
      <c r="E20" s="178"/>
      <c r="F20" s="180" t="s">
        <v>99</v>
      </c>
      <c r="G20" s="178" t="s">
        <v>100</v>
      </c>
      <c r="H20" s="179">
        <v>3.33</v>
      </c>
      <c r="I20" s="179"/>
      <c r="J20" s="179">
        <v>3.33</v>
      </c>
      <c r="K20" s="178"/>
    </row>
    <row r="21" spans="1:11" ht="13.5" customHeight="1">
      <c r="A21" s="182"/>
      <c r="B21" s="193"/>
      <c r="C21" s="194"/>
      <c r="D21" s="195"/>
      <c r="E21" s="178"/>
      <c r="F21" s="180" t="s">
        <v>101</v>
      </c>
      <c r="G21" s="178" t="s">
        <v>102</v>
      </c>
      <c r="H21" s="179">
        <v>0.48</v>
      </c>
      <c r="I21" s="179"/>
      <c r="J21" s="179">
        <v>0.48</v>
      </c>
      <c r="K21" s="178" t="s">
        <v>103</v>
      </c>
    </row>
    <row r="22" spans="1:11" ht="13.5" customHeight="1">
      <c r="A22" s="182"/>
      <c r="B22" s="193"/>
      <c r="C22" s="194"/>
      <c r="D22" s="195"/>
      <c r="E22" s="178"/>
      <c r="F22" s="180" t="s">
        <v>81</v>
      </c>
      <c r="G22" s="178" t="s">
        <v>104</v>
      </c>
      <c r="H22" s="179">
        <v>0</v>
      </c>
      <c r="I22" s="179"/>
      <c r="J22" s="179">
        <v>0</v>
      </c>
      <c r="K22" s="178"/>
    </row>
    <row r="23" spans="1:11" ht="13.5" customHeight="1">
      <c r="A23" s="182"/>
      <c r="B23" s="193"/>
      <c r="C23" s="194"/>
      <c r="D23" s="195"/>
      <c r="E23" s="178"/>
      <c r="F23" s="180" t="s">
        <v>85</v>
      </c>
      <c r="G23" s="178" t="s">
        <v>105</v>
      </c>
      <c r="H23" s="179">
        <v>1.28</v>
      </c>
      <c r="I23" s="179"/>
      <c r="J23" s="179">
        <v>1.28</v>
      </c>
      <c r="K23" s="178"/>
    </row>
    <row r="24" spans="1:11" ht="13.5" customHeight="1">
      <c r="A24" s="196"/>
      <c r="B24" s="197"/>
      <c r="C24" s="198"/>
      <c r="D24" s="199"/>
      <c r="E24" s="178"/>
      <c r="F24" s="180" t="s">
        <v>106</v>
      </c>
      <c r="G24" s="178" t="s">
        <v>107</v>
      </c>
      <c r="H24" s="179">
        <v>0.54</v>
      </c>
      <c r="I24" s="179"/>
      <c r="J24" s="179">
        <v>0.54</v>
      </c>
      <c r="K24" s="178"/>
    </row>
    <row r="25" spans="1:11" ht="13.5" customHeight="1">
      <c r="A25" s="200"/>
      <c r="B25" s="201"/>
      <c r="C25" s="202"/>
      <c r="D25" s="203"/>
      <c r="E25" s="178"/>
      <c r="F25" s="180"/>
      <c r="G25" s="178"/>
      <c r="H25" s="179"/>
      <c r="I25" s="179"/>
      <c r="J25" s="179"/>
      <c r="K25" s="178"/>
    </row>
    <row r="26" spans="1:11" ht="13.5" customHeight="1">
      <c r="A26" s="183"/>
      <c r="B26" s="177" t="s">
        <v>76</v>
      </c>
      <c r="C26" s="178" t="s">
        <v>108</v>
      </c>
      <c r="D26" s="179">
        <v>0</v>
      </c>
      <c r="E26" s="178"/>
      <c r="F26" s="180" t="s">
        <v>109</v>
      </c>
      <c r="G26" s="178" t="s">
        <v>108</v>
      </c>
      <c r="H26" s="179">
        <v>0</v>
      </c>
      <c r="I26" s="179"/>
      <c r="J26" s="179">
        <v>0</v>
      </c>
      <c r="K26" s="178"/>
    </row>
    <row r="27" spans="1:11" ht="13.5" customHeight="1">
      <c r="A27" s="183"/>
      <c r="B27" s="177" t="s">
        <v>78</v>
      </c>
      <c r="C27" s="178" t="s">
        <v>110</v>
      </c>
      <c r="D27" s="179">
        <v>0.36</v>
      </c>
      <c r="E27" s="178"/>
      <c r="F27" s="180" t="s">
        <v>111</v>
      </c>
      <c r="G27" s="178" t="s">
        <v>110</v>
      </c>
      <c r="H27" s="179">
        <v>0.36</v>
      </c>
      <c r="I27" s="179"/>
      <c r="J27" s="179">
        <v>0.36</v>
      </c>
      <c r="K27" s="178"/>
    </row>
    <row r="28" spans="1:11" ht="13.5" customHeight="1">
      <c r="A28" s="204"/>
      <c r="B28" s="186" t="s">
        <v>99</v>
      </c>
      <c r="C28" s="187" t="s">
        <v>112</v>
      </c>
      <c r="D28" s="205">
        <v>6.09</v>
      </c>
      <c r="E28" s="178"/>
      <c r="F28" s="180" t="s">
        <v>113</v>
      </c>
      <c r="G28" s="178" t="s">
        <v>112</v>
      </c>
      <c r="H28" s="179">
        <v>1.43</v>
      </c>
      <c r="I28" s="179"/>
      <c r="J28" s="179">
        <v>1.43</v>
      </c>
      <c r="K28" s="178"/>
    </row>
    <row r="29" spans="1:11" ht="13.5" customHeight="1">
      <c r="A29" s="206"/>
      <c r="B29" s="197"/>
      <c r="C29" s="198"/>
      <c r="D29" s="207"/>
      <c r="E29" s="178"/>
      <c r="F29" s="180" t="s">
        <v>114</v>
      </c>
      <c r="G29" s="178" t="s">
        <v>115</v>
      </c>
      <c r="H29" s="179">
        <v>4.66</v>
      </c>
      <c r="I29" s="179"/>
      <c r="J29" s="179">
        <v>4.66</v>
      </c>
      <c r="K29" s="178"/>
    </row>
    <row r="30" spans="1:11" ht="13.5" customHeight="1">
      <c r="A30" s="208"/>
      <c r="B30" s="177" t="s">
        <v>81</v>
      </c>
      <c r="C30" s="178" t="s">
        <v>116</v>
      </c>
      <c r="D30" s="179">
        <v>0.11</v>
      </c>
      <c r="E30" s="178"/>
      <c r="F30" s="180" t="s">
        <v>117</v>
      </c>
      <c r="G30" s="178" t="s">
        <v>118</v>
      </c>
      <c r="H30" s="179">
        <v>0.11</v>
      </c>
      <c r="I30" s="179"/>
      <c r="J30" s="179">
        <v>0.11</v>
      </c>
      <c r="K30" s="178"/>
    </row>
    <row r="31" spans="1:11" ht="28.5" customHeight="1">
      <c r="A31" s="183"/>
      <c r="B31" s="177" t="s">
        <v>119</v>
      </c>
      <c r="C31" s="178" t="s">
        <v>107</v>
      </c>
      <c r="D31" s="179">
        <v>5.86</v>
      </c>
      <c r="E31" s="178"/>
      <c r="F31" s="180" t="s">
        <v>120</v>
      </c>
      <c r="G31" s="178" t="s">
        <v>116</v>
      </c>
      <c r="H31" s="179">
        <v>5.86</v>
      </c>
      <c r="I31" s="179"/>
      <c r="J31" s="179">
        <v>5.86</v>
      </c>
      <c r="K31" s="178"/>
    </row>
    <row r="32" spans="1:11" ht="15.75" customHeight="1">
      <c r="A32" s="183"/>
      <c r="B32" s="177"/>
      <c r="C32" s="178"/>
      <c r="D32" s="179"/>
      <c r="E32" s="178"/>
      <c r="F32" s="180"/>
      <c r="G32" s="178"/>
      <c r="H32" s="179"/>
      <c r="I32" s="179"/>
      <c r="J32" s="179"/>
      <c r="K32" s="178"/>
    </row>
    <row r="33" spans="1:11" ht="15" customHeight="1">
      <c r="A33" s="173" t="s">
        <v>121</v>
      </c>
      <c r="B33" s="174"/>
      <c r="C33" s="169" t="s">
        <v>122</v>
      </c>
      <c r="D33" s="185">
        <v>0</v>
      </c>
      <c r="E33" s="169">
        <v>303</v>
      </c>
      <c r="F33" s="209"/>
      <c r="G33" s="169" t="s">
        <v>122</v>
      </c>
      <c r="H33" s="175">
        <v>0</v>
      </c>
      <c r="I33" s="175"/>
      <c r="J33" s="175"/>
      <c r="K33" s="169"/>
    </row>
    <row r="34" spans="1:11" ht="12.75" customHeight="1">
      <c r="A34" s="183"/>
      <c r="B34" s="177" t="s">
        <v>73</v>
      </c>
      <c r="C34" s="210" t="s">
        <v>123</v>
      </c>
      <c r="D34" s="211" t="s">
        <v>124</v>
      </c>
      <c r="E34" s="178"/>
      <c r="F34" s="180" t="s">
        <v>97</v>
      </c>
      <c r="G34" s="178" t="s">
        <v>125</v>
      </c>
      <c r="H34" s="179" t="s">
        <v>103</v>
      </c>
      <c r="I34" s="179"/>
      <c r="J34" s="179"/>
      <c r="K34" s="178"/>
    </row>
    <row r="35" spans="1:11" ht="15" customHeight="1">
      <c r="A35" s="183"/>
      <c r="B35" s="177" t="s">
        <v>90</v>
      </c>
      <c r="C35" s="178" t="s">
        <v>126</v>
      </c>
      <c r="D35" s="179"/>
      <c r="E35" s="178"/>
      <c r="F35" s="180" t="s">
        <v>90</v>
      </c>
      <c r="G35" s="178" t="s">
        <v>126</v>
      </c>
      <c r="H35" s="179" t="s">
        <v>103</v>
      </c>
      <c r="I35" s="179"/>
      <c r="J35" s="179"/>
      <c r="K35" s="178" t="s">
        <v>103</v>
      </c>
    </row>
    <row r="36" spans="1:11" ht="16.5" customHeight="1">
      <c r="A36" s="212"/>
      <c r="B36" s="169" t="s">
        <v>7</v>
      </c>
      <c r="C36" s="169"/>
      <c r="D36" s="213">
        <v>361.1</v>
      </c>
      <c r="E36" s="169"/>
      <c r="F36" s="169"/>
      <c r="G36" s="169"/>
      <c r="H36" s="175">
        <v>361.1</v>
      </c>
      <c r="I36" s="175">
        <f>I6</f>
        <v>339.23</v>
      </c>
      <c r="J36" s="175">
        <f>J16</f>
        <v>21.87</v>
      </c>
      <c r="K36" s="169"/>
    </row>
  </sheetData>
  <sheetProtection/>
  <mergeCells count="32">
    <mergeCell ref="A1:K1"/>
    <mergeCell ref="A2:D2"/>
    <mergeCell ref="E2:K2"/>
    <mergeCell ref="A3:D3"/>
    <mergeCell ref="E3:J3"/>
    <mergeCell ref="A4:B4"/>
    <mergeCell ref="E4:F4"/>
    <mergeCell ref="B36:C36"/>
    <mergeCell ref="A7:A9"/>
    <mergeCell ref="A10:A13"/>
    <mergeCell ref="A17:A24"/>
    <mergeCell ref="B7:B9"/>
    <mergeCell ref="B10:B13"/>
    <mergeCell ref="B17:B24"/>
    <mergeCell ref="B28:B29"/>
    <mergeCell ref="C4:C5"/>
    <mergeCell ref="C7:C9"/>
    <mergeCell ref="C10:C13"/>
    <mergeCell ref="C17:C24"/>
    <mergeCell ref="C28:C29"/>
    <mergeCell ref="D4:D5"/>
    <mergeCell ref="D7:D9"/>
    <mergeCell ref="D10:D13"/>
    <mergeCell ref="D17:D24"/>
    <mergeCell ref="D28:D29"/>
    <mergeCell ref="E7:E9"/>
    <mergeCell ref="E10:E13"/>
    <mergeCell ref="G4:G5"/>
    <mergeCell ref="H4:H5"/>
    <mergeCell ref="I4:I5"/>
    <mergeCell ref="J4:J5"/>
    <mergeCell ref="K3:K5"/>
  </mergeCells>
  <printOptions horizontalCentered="1"/>
  <pageMargins left="0.71" right="0.71" top="0.75" bottom="0.75" header="0.31" footer="0.31"/>
  <pageSetup fitToHeight="1" fitToWidth="1" horizontalDpi="200" verticalDpi="2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"/>
  <sheetViews>
    <sheetView zoomScaleSheetLayoutView="100" workbookViewId="0" topLeftCell="A1">
      <selection activeCell="B6" sqref="B6"/>
    </sheetView>
  </sheetViews>
  <sheetFormatPr defaultColWidth="9.00390625" defaultRowHeight="13.5" customHeight="1"/>
  <cols>
    <col min="1" max="1" width="6.875" style="0" customWidth="1"/>
    <col min="2" max="2" width="7.25390625" style="0" customWidth="1"/>
    <col min="3" max="3" width="5.875" style="0" customWidth="1"/>
    <col min="4" max="4" width="7.125" style="0" customWidth="1"/>
    <col min="5" max="5" width="6.00390625" style="0" customWidth="1"/>
    <col min="6" max="6" width="9.625" style="0" customWidth="1"/>
    <col min="7" max="7" width="4.875" style="0" customWidth="1"/>
    <col min="9" max="9" width="5.25390625" style="0" customWidth="1"/>
    <col min="12" max="12" width="6.75390625" style="0" customWidth="1"/>
    <col min="13" max="13" width="6.00390625" style="0" customWidth="1"/>
    <col min="14" max="14" width="7.375" style="0" customWidth="1"/>
    <col min="15" max="15" width="6.25390625" style="0" customWidth="1"/>
    <col min="18" max="18" width="6.00390625" style="0" customWidth="1"/>
  </cols>
  <sheetData>
    <row r="1" spans="1:18" ht="30" customHeight="1">
      <c r="A1" s="154" t="s">
        <v>127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20.25" customHeight="1">
      <c r="A2" s="155" t="s">
        <v>128</v>
      </c>
      <c r="B2" s="155"/>
      <c r="C2" s="155"/>
      <c r="D2" s="155"/>
      <c r="E2" s="155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5" t="s">
        <v>2</v>
      </c>
      <c r="Q2" s="155"/>
      <c r="R2" s="155"/>
    </row>
    <row r="3" spans="1:18" ht="48.75" customHeight="1">
      <c r="A3" s="157" t="s">
        <v>129</v>
      </c>
      <c r="B3" s="157"/>
      <c r="C3" s="157"/>
      <c r="D3" s="157"/>
      <c r="E3" s="157"/>
      <c r="F3" s="157"/>
      <c r="G3" s="157" t="s">
        <v>130</v>
      </c>
      <c r="H3" s="157"/>
      <c r="I3" s="157"/>
      <c r="J3" s="157"/>
      <c r="K3" s="157"/>
      <c r="L3" s="157"/>
      <c r="M3" s="157" t="s">
        <v>131</v>
      </c>
      <c r="N3" s="157"/>
      <c r="O3" s="157"/>
      <c r="P3" s="157"/>
      <c r="Q3" s="157"/>
      <c r="R3" s="157"/>
    </row>
    <row r="4" spans="1:18" ht="48.75" customHeight="1">
      <c r="A4" s="158" t="s">
        <v>7</v>
      </c>
      <c r="B4" s="159" t="s">
        <v>132</v>
      </c>
      <c r="C4" s="158" t="s">
        <v>133</v>
      </c>
      <c r="D4" s="158"/>
      <c r="E4" s="158"/>
      <c r="F4" s="159" t="s">
        <v>112</v>
      </c>
      <c r="G4" s="158" t="s">
        <v>7</v>
      </c>
      <c r="H4" s="159" t="s">
        <v>132</v>
      </c>
      <c r="I4" s="158" t="s">
        <v>133</v>
      </c>
      <c r="J4" s="158"/>
      <c r="K4" s="158"/>
      <c r="L4" s="159" t="s">
        <v>112</v>
      </c>
      <c r="M4" s="158" t="s">
        <v>7</v>
      </c>
      <c r="N4" s="159" t="s">
        <v>132</v>
      </c>
      <c r="O4" s="158" t="s">
        <v>133</v>
      </c>
      <c r="P4" s="158"/>
      <c r="Q4" s="158"/>
      <c r="R4" s="159" t="s">
        <v>112</v>
      </c>
    </row>
    <row r="5" spans="1:18" ht="48.75" customHeight="1">
      <c r="A5" s="160"/>
      <c r="B5" s="161"/>
      <c r="C5" s="161" t="s">
        <v>28</v>
      </c>
      <c r="D5" s="161" t="s">
        <v>134</v>
      </c>
      <c r="E5" s="161" t="s">
        <v>135</v>
      </c>
      <c r="F5" s="161"/>
      <c r="G5" s="160"/>
      <c r="H5" s="161"/>
      <c r="I5" s="161" t="s">
        <v>28</v>
      </c>
      <c r="J5" s="161" t="s">
        <v>134</v>
      </c>
      <c r="K5" s="161" t="s">
        <v>135</v>
      </c>
      <c r="L5" s="161"/>
      <c r="M5" s="160"/>
      <c r="N5" s="161"/>
      <c r="O5" s="161" t="s">
        <v>28</v>
      </c>
      <c r="P5" s="161" t="s">
        <v>134</v>
      </c>
      <c r="Q5" s="161" t="s">
        <v>135</v>
      </c>
      <c r="R5" s="161"/>
    </row>
    <row r="6" spans="1:18" ht="48.75" customHeight="1">
      <c r="A6" s="162">
        <v>6.52</v>
      </c>
      <c r="B6" s="162">
        <v>0</v>
      </c>
      <c r="C6" s="162">
        <v>5.24</v>
      </c>
      <c r="D6" s="162">
        <v>0</v>
      </c>
      <c r="E6" s="162">
        <v>5.24</v>
      </c>
      <c r="F6" s="162">
        <v>1.28</v>
      </c>
      <c r="G6" s="162">
        <v>5.92</v>
      </c>
      <c r="H6" s="162">
        <v>6.52</v>
      </c>
      <c r="I6" s="162">
        <v>5.24</v>
      </c>
      <c r="J6" s="162">
        <v>0</v>
      </c>
      <c r="K6" s="162">
        <v>5.24</v>
      </c>
      <c r="L6" s="162">
        <v>1.28</v>
      </c>
      <c r="M6" s="162">
        <v>7.29</v>
      </c>
      <c r="N6" s="162"/>
      <c r="O6" s="162">
        <v>5.86</v>
      </c>
      <c r="P6" s="162"/>
      <c r="Q6" s="162">
        <v>5.86</v>
      </c>
      <c r="R6" s="162">
        <v>1.43</v>
      </c>
    </row>
    <row r="7" spans="1:18" ht="13.5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</row>
    <row r="8" spans="1:18" ht="13.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</row>
    <row r="9" spans="1:18" ht="13.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18" ht="13.5" customHeight="1">
      <c r="A10" s="163" t="s">
        <v>136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5"/>
      <c r="N10" s="165"/>
      <c r="O10" s="165"/>
      <c r="P10" s="165"/>
      <c r="Q10" s="165"/>
      <c r="R10" s="165"/>
    </row>
    <row r="11" spans="1:18" ht="13.5" customHeight="1">
      <c r="A11" s="164" t="s">
        <v>137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5"/>
      <c r="N11" s="165"/>
      <c r="O11" s="165"/>
      <c r="P11" s="165"/>
      <c r="Q11" s="165"/>
      <c r="R11" s="165"/>
    </row>
  </sheetData>
  <sheetProtection/>
  <mergeCells count="20">
    <mergeCell ref="A1:R1"/>
    <mergeCell ref="A2:E2"/>
    <mergeCell ref="P2:R2"/>
    <mergeCell ref="A3:F3"/>
    <mergeCell ref="G3:L3"/>
    <mergeCell ref="M3:R3"/>
    <mergeCell ref="C4:E4"/>
    <mergeCell ref="I4:K4"/>
    <mergeCell ref="O4:Q4"/>
    <mergeCell ref="A11:F11"/>
    <mergeCell ref="G11:L11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E15" sqref="E15"/>
    </sheetView>
  </sheetViews>
  <sheetFormatPr defaultColWidth="9.00390625" defaultRowHeight="13.5" customHeight="1"/>
  <cols>
    <col min="1" max="1" width="24.375" style="0" customWidth="1"/>
    <col min="2" max="2" width="11.75390625" style="0" customWidth="1"/>
    <col min="3" max="3" width="13.625" style="0" customWidth="1"/>
    <col min="4" max="4" width="21.875" style="0" customWidth="1"/>
    <col min="5" max="5" width="28.50390625" style="0" customWidth="1"/>
    <col min="6" max="6" width="31.875" style="0" customWidth="1"/>
  </cols>
  <sheetData>
    <row r="1" spans="1:6" ht="39" customHeight="1">
      <c r="A1" s="136" t="s">
        <v>138</v>
      </c>
      <c r="B1" s="136"/>
      <c r="C1" s="136"/>
      <c r="D1" s="136"/>
      <c r="E1" s="136"/>
      <c r="F1" s="136"/>
    </row>
    <row r="2" spans="1:6" ht="27" customHeight="1">
      <c r="A2" s="137" t="s">
        <v>139</v>
      </c>
      <c r="B2" s="137"/>
      <c r="C2" s="138"/>
      <c r="D2" s="138"/>
      <c r="E2" s="139" t="s">
        <v>2</v>
      </c>
      <c r="F2" s="139"/>
    </row>
    <row r="3" spans="1:6" ht="27" customHeight="1">
      <c r="A3" s="140" t="s">
        <v>26</v>
      </c>
      <c r="B3" s="141" t="s">
        <v>140</v>
      </c>
      <c r="C3" s="141" t="s">
        <v>141</v>
      </c>
      <c r="D3" s="141" t="s">
        <v>142</v>
      </c>
      <c r="E3" s="141"/>
      <c r="F3" s="142"/>
    </row>
    <row r="4" spans="1:6" ht="27" customHeight="1">
      <c r="A4" s="143"/>
      <c r="B4" s="144"/>
      <c r="C4" s="144"/>
      <c r="D4" s="144" t="s">
        <v>7</v>
      </c>
      <c r="E4" s="144" t="s">
        <v>29</v>
      </c>
      <c r="F4" s="145" t="s">
        <v>30</v>
      </c>
    </row>
    <row r="5" spans="1:6" ht="30" customHeight="1">
      <c r="A5" s="146"/>
      <c r="B5" s="147"/>
      <c r="C5" s="147"/>
      <c r="D5" s="147"/>
      <c r="E5" s="147"/>
      <c r="F5" s="148"/>
    </row>
    <row r="6" spans="1:6" ht="30" customHeight="1">
      <c r="A6" s="146"/>
      <c r="B6" s="147"/>
      <c r="C6" s="147"/>
      <c r="D6" s="147"/>
      <c r="E6" s="147"/>
      <c r="F6" s="148"/>
    </row>
    <row r="7" spans="1:6" ht="30" customHeight="1">
      <c r="A7" s="146"/>
      <c r="B7" s="147"/>
      <c r="C7" s="147"/>
      <c r="D7" s="147"/>
      <c r="E7" s="147"/>
      <c r="F7" s="148"/>
    </row>
    <row r="8" spans="1:6" ht="30" customHeight="1">
      <c r="A8" s="146"/>
      <c r="B8" s="147"/>
      <c r="C8" s="147"/>
      <c r="D8" s="147"/>
      <c r="E8" s="147"/>
      <c r="F8" s="148"/>
    </row>
    <row r="9" spans="1:6" ht="30" customHeight="1">
      <c r="A9" s="149" t="s">
        <v>7</v>
      </c>
      <c r="B9" s="150"/>
      <c r="C9" s="151"/>
      <c r="D9" s="151"/>
      <c r="E9" s="151"/>
      <c r="F9" s="152"/>
    </row>
    <row r="10" spans="1:6" ht="24" customHeight="1">
      <c r="A10" s="153" t="s">
        <v>143</v>
      </c>
      <c r="B10" s="153"/>
      <c r="C10" s="153"/>
      <c r="D10" s="153"/>
      <c r="E10" s="153"/>
      <c r="F10" s="153"/>
    </row>
    <row r="11" ht="13.5" customHeight="1">
      <c r="A11" s="5"/>
    </row>
  </sheetData>
  <sheetProtection/>
  <mergeCells count="8">
    <mergeCell ref="A1:F1"/>
    <mergeCell ref="E2:F2"/>
    <mergeCell ref="D3:F3"/>
    <mergeCell ref="A9:B9"/>
    <mergeCell ref="A10:F10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C13" sqref="C13"/>
    </sheetView>
  </sheetViews>
  <sheetFormatPr defaultColWidth="9.00390625" defaultRowHeight="13.5" customHeight="1"/>
  <cols>
    <col min="1" max="1" width="28.00390625" style="0" customWidth="1"/>
    <col min="2" max="2" width="26.75390625" style="0" customWidth="1"/>
    <col min="3" max="3" width="39.375" style="0" customWidth="1"/>
    <col min="4" max="4" width="35.125" style="0" customWidth="1"/>
  </cols>
  <sheetData>
    <row r="1" spans="1:4" ht="22.5">
      <c r="A1" s="5" t="s">
        <v>144</v>
      </c>
      <c r="B1" s="129"/>
      <c r="C1" s="5"/>
      <c r="D1" s="5"/>
    </row>
    <row r="2" spans="1:4" ht="21" customHeight="1">
      <c r="A2" s="130" t="s">
        <v>62</v>
      </c>
      <c r="D2" t="s">
        <v>2</v>
      </c>
    </row>
    <row r="3" spans="1:4" ht="27.75" customHeight="1">
      <c r="A3" s="131" t="s">
        <v>3</v>
      </c>
      <c r="B3" s="131"/>
      <c r="C3" s="131" t="s">
        <v>4</v>
      </c>
      <c r="D3" s="131"/>
    </row>
    <row r="4" spans="1:4" ht="27.75" customHeight="1">
      <c r="A4" s="132" t="s">
        <v>5</v>
      </c>
      <c r="B4" s="132" t="s">
        <v>6</v>
      </c>
      <c r="C4" s="132" t="s">
        <v>5</v>
      </c>
      <c r="D4" s="132" t="s">
        <v>6</v>
      </c>
    </row>
    <row r="5" spans="1:4" ht="27.75" customHeight="1">
      <c r="A5" s="133" t="s">
        <v>12</v>
      </c>
      <c r="B5" s="134">
        <v>963.54</v>
      </c>
      <c r="C5" s="133" t="s">
        <v>13</v>
      </c>
      <c r="D5" s="135">
        <v>892.39</v>
      </c>
    </row>
    <row r="6" spans="1:4" ht="27.75" customHeight="1">
      <c r="A6" s="133" t="s">
        <v>14</v>
      </c>
      <c r="B6" s="134"/>
      <c r="C6" s="133" t="s">
        <v>15</v>
      </c>
      <c r="D6" s="135">
        <v>45.78</v>
      </c>
    </row>
    <row r="7" spans="1:4" ht="27.75" customHeight="1">
      <c r="A7" s="133"/>
      <c r="B7" s="134"/>
      <c r="C7" s="133" t="s">
        <v>16</v>
      </c>
      <c r="D7" s="135">
        <v>25.37</v>
      </c>
    </row>
    <row r="8" spans="1:4" ht="27.75" customHeight="1">
      <c r="A8" s="133" t="s">
        <v>17</v>
      </c>
      <c r="B8" s="134">
        <v>627.94</v>
      </c>
      <c r="C8" s="133"/>
      <c r="D8" s="135"/>
    </row>
    <row r="9" spans="1:4" ht="27.75" customHeight="1">
      <c r="A9" s="133" t="s">
        <v>12</v>
      </c>
      <c r="B9" s="134">
        <v>627.94</v>
      </c>
      <c r="C9" s="133" t="s">
        <v>18</v>
      </c>
      <c r="D9" s="135"/>
    </row>
    <row r="10" spans="1:4" ht="27.75" customHeight="1">
      <c r="A10" s="133" t="s">
        <v>14</v>
      </c>
      <c r="B10" s="134"/>
      <c r="C10" s="133" t="s">
        <v>18</v>
      </c>
      <c r="D10" s="135" t="s">
        <v>103</v>
      </c>
    </row>
    <row r="11" spans="1:4" ht="27.75" customHeight="1">
      <c r="A11" s="134"/>
      <c r="B11" s="134"/>
      <c r="C11" s="133" t="s">
        <v>19</v>
      </c>
      <c r="D11" s="135">
        <f>B8</f>
        <v>627.94</v>
      </c>
    </row>
    <row r="12" spans="1:4" ht="33.75" customHeight="1">
      <c r="A12" s="134" t="s">
        <v>20</v>
      </c>
      <c r="B12" s="134">
        <v>1591.48</v>
      </c>
      <c r="C12" s="134" t="s">
        <v>21</v>
      </c>
      <c r="D12" s="134">
        <v>1591.48</v>
      </c>
    </row>
    <row r="13" ht="27.75" customHeight="1"/>
    <row r="14" ht="27.75" customHeight="1"/>
    <row r="15" ht="27.75" customHeight="1"/>
    <row r="16" ht="27.75" customHeight="1"/>
  </sheetData>
  <sheetProtection/>
  <mergeCells count="3">
    <mergeCell ref="A1:D1"/>
    <mergeCell ref="A3:B3"/>
    <mergeCell ref="C3:D3"/>
  </mergeCells>
  <printOptions horizontalCentered="1"/>
  <pageMargins left="0.71" right="0.71" top="0.75" bottom="0.75" header="0.31" footer="0.31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workbookViewId="0" topLeftCell="A2">
      <selection activeCell="B8" sqref="B8"/>
    </sheetView>
  </sheetViews>
  <sheetFormatPr defaultColWidth="9.00390625" defaultRowHeight="18.75" customHeight="1"/>
  <cols>
    <col min="1" max="1" width="9.375" style="0" customWidth="1"/>
    <col min="2" max="2" width="38.875" style="0" customWidth="1"/>
    <col min="3" max="3" width="12.625" style="0" customWidth="1"/>
    <col min="5" max="5" width="9.375" style="0" bestFit="1" customWidth="1"/>
    <col min="6" max="6" width="10.625" style="0" customWidth="1"/>
  </cols>
  <sheetData>
    <row r="1" spans="1:12" ht="18.75" customHeight="1">
      <c r="A1" s="4"/>
      <c r="B1" s="5"/>
      <c r="C1" s="5"/>
      <c r="D1" s="5"/>
      <c r="E1" s="5"/>
      <c r="F1" s="5" t="s">
        <v>145</v>
      </c>
      <c r="G1" s="5"/>
      <c r="H1" s="5"/>
      <c r="I1" s="5"/>
      <c r="J1" s="5"/>
      <c r="K1" s="5"/>
      <c r="L1" s="5"/>
    </row>
    <row r="2" spans="1:12" ht="18.75" customHeight="1">
      <c r="A2" s="74" t="s">
        <v>146</v>
      </c>
      <c r="B2" s="74"/>
      <c r="C2" s="75"/>
      <c r="K2" s="127" t="s">
        <v>2</v>
      </c>
      <c r="L2" s="127"/>
    </row>
    <row r="3" spans="1:12" ht="45" customHeight="1">
      <c r="A3" s="76" t="s">
        <v>23</v>
      </c>
      <c r="B3" s="76"/>
      <c r="C3" s="76" t="s">
        <v>7</v>
      </c>
      <c r="D3" s="76" t="s">
        <v>147</v>
      </c>
      <c r="E3" s="76" t="s">
        <v>148</v>
      </c>
      <c r="F3" s="76" t="s">
        <v>149</v>
      </c>
      <c r="G3" s="76" t="s">
        <v>150</v>
      </c>
      <c r="H3" s="76" t="s">
        <v>151</v>
      </c>
      <c r="I3" s="76" t="s">
        <v>152</v>
      </c>
      <c r="J3" s="76" t="s">
        <v>153</v>
      </c>
      <c r="K3" s="76" t="s">
        <v>154</v>
      </c>
      <c r="L3" s="76" t="s">
        <v>155</v>
      </c>
    </row>
    <row r="4" spans="1:12" ht="18.75" customHeight="1">
      <c r="A4" s="11" t="s">
        <v>26</v>
      </c>
      <c r="B4" s="11" t="s">
        <v>27</v>
      </c>
      <c r="C4" s="12"/>
      <c r="D4" s="20"/>
      <c r="E4" s="12"/>
      <c r="F4" s="12"/>
      <c r="G4" s="12"/>
      <c r="H4" s="12"/>
      <c r="I4" s="12"/>
      <c r="J4" s="12"/>
      <c r="K4" s="12"/>
      <c r="L4" s="12"/>
    </row>
    <row r="5" spans="1:12" ht="18.75" customHeight="1">
      <c r="A5" s="77">
        <v>205</v>
      </c>
      <c r="B5" s="14" t="s">
        <v>156</v>
      </c>
      <c r="C5" s="15">
        <v>3</v>
      </c>
      <c r="D5" s="17">
        <v>3</v>
      </c>
      <c r="E5" s="12"/>
      <c r="F5" s="12"/>
      <c r="G5" s="12"/>
      <c r="H5" s="12"/>
      <c r="I5" s="128"/>
      <c r="J5" s="128"/>
      <c r="K5" s="128"/>
      <c r="L5" s="128"/>
    </row>
    <row r="6" spans="1:12" ht="18.75" customHeight="1">
      <c r="A6" s="78">
        <v>20502</v>
      </c>
      <c r="B6" s="11" t="s">
        <v>157</v>
      </c>
      <c r="C6" s="20">
        <v>3</v>
      </c>
      <c r="D6" s="21">
        <v>3</v>
      </c>
      <c r="E6" s="12"/>
      <c r="F6" s="12"/>
      <c r="G6" s="12"/>
      <c r="H6" s="12"/>
      <c r="I6" s="128"/>
      <c r="J6" s="128"/>
      <c r="K6" s="128"/>
      <c r="L6" s="128"/>
    </row>
    <row r="7" spans="1:12" ht="18.75" customHeight="1">
      <c r="A7" s="11">
        <v>2050299</v>
      </c>
      <c r="B7" s="11" t="s">
        <v>158</v>
      </c>
      <c r="C7" s="20">
        <v>3</v>
      </c>
      <c r="D7" s="21">
        <v>3</v>
      </c>
      <c r="E7" s="12"/>
      <c r="F7" s="12"/>
      <c r="G7" s="12"/>
      <c r="H7" s="12"/>
      <c r="I7" s="128"/>
      <c r="J7" s="128"/>
      <c r="K7" s="128"/>
      <c r="L7" s="128"/>
    </row>
    <row r="8" spans="1:12" ht="18.75" customHeight="1">
      <c r="A8" s="22">
        <v>208</v>
      </c>
      <c r="B8" s="23" t="s">
        <v>32</v>
      </c>
      <c r="C8" s="24">
        <v>45.78</v>
      </c>
      <c r="D8" s="16"/>
      <c r="E8" s="24">
        <v>45.78</v>
      </c>
      <c r="F8" s="27"/>
      <c r="G8" s="27"/>
      <c r="H8" s="27"/>
      <c r="I8" s="16"/>
      <c r="J8" s="16"/>
      <c r="K8" s="16"/>
      <c r="L8" s="16"/>
    </row>
    <row r="9" spans="1:12" ht="18.75" customHeight="1">
      <c r="A9" s="28">
        <v>20805</v>
      </c>
      <c r="B9" s="29" t="s">
        <v>33</v>
      </c>
      <c r="C9" s="30">
        <v>42.97</v>
      </c>
      <c r="D9" s="16"/>
      <c r="E9" s="30">
        <v>42.97</v>
      </c>
      <c r="F9" s="27"/>
      <c r="G9" s="27"/>
      <c r="H9" s="27"/>
      <c r="I9" s="16"/>
      <c r="J9" s="16"/>
      <c r="K9" s="16"/>
      <c r="L9" s="16"/>
    </row>
    <row r="10" spans="1:12" ht="18.75" customHeight="1">
      <c r="A10" s="33">
        <v>2080505</v>
      </c>
      <c r="B10" s="34" t="s">
        <v>34</v>
      </c>
      <c r="C10" s="35">
        <v>42.97</v>
      </c>
      <c r="D10" s="16"/>
      <c r="E10" s="35">
        <v>42.97</v>
      </c>
      <c r="F10" s="37"/>
      <c r="G10" s="37"/>
      <c r="H10" s="37"/>
      <c r="I10" s="16"/>
      <c r="J10" s="16"/>
      <c r="K10" s="16"/>
      <c r="L10" s="16"/>
    </row>
    <row r="11" spans="1:12" ht="18.75" customHeight="1">
      <c r="A11" s="28">
        <v>20827</v>
      </c>
      <c r="B11" s="39" t="s">
        <v>35</v>
      </c>
      <c r="C11" s="30">
        <v>2.81</v>
      </c>
      <c r="D11" s="16"/>
      <c r="E11" s="30">
        <v>2.81</v>
      </c>
      <c r="F11" s="37"/>
      <c r="G11" s="37"/>
      <c r="H11" s="37"/>
      <c r="I11" s="16"/>
      <c r="J11" s="16"/>
      <c r="K11" s="16"/>
      <c r="L11" s="16"/>
    </row>
    <row r="12" spans="1:12" ht="18.75" customHeight="1">
      <c r="A12" s="33">
        <v>2082701</v>
      </c>
      <c r="B12" s="42" t="s">
        <v>36</v>
      </c>
      <c r="C12" s="43">
        <v>0.7</v>
      </c>
      <c r="D12" s="16"/>
      <c r="E12" s="43">
        <v>0.7</v>
      </c>
      <c r="F12" s="37"/>
      <c r="G12" s="37"/>
      <c r="H12" s="37"/>
      <c r="I12" s="16"/>
      <c r="J12" s="16"/>
      <c r="K12" s="16"/>
      <c r="L12" s="16"/>
    </row>
    <row r="13" spans="1:12" ht="18.75" customHeight="1">
      <c r="A13" s="33">
        <v>2082702</v>
      </c>
      <c r="B13" s="34" t="s">
        <v>37</v>
      </c>
      <c r="C13" s="43">
        <v>0.61</v>
      </c>
      <c r="E13" s="43">
        <v>0.61</v>
      </c>
      <c r="F13" s="37"/>
      <c r="G13" s="37"/>
      <c r="H13" s="37"/>
      <c r="I13" s="37"/>
      <c r="J13" s="37"/>
      <c r="K13" s="37"/>
      <c r="L13" s="37"/>
    </row>
    <row r="14" spans="1:12" ht="18.75" customHeight="1">
      <c r="A14" s="33">
        <v>2082703</v>
      </c>
      <c r="B14" s="46" t="s">
        <v>38</v>
      </c>
      <c r="C14" s="43">
        <v>1.5</v>
      </c>
      <c r="D14" s="79"/>
      <c r="E14" s="43">
        <v>1.5</v>
      </c>
      <c r="F14" s="48"/>
      <c r="G14" s="49"/>
      <c r="H14" s="49"/>
      <c r="I14" s="16"/>
      <c r="J14" s="16"/>
      <c r="K14" s="16"/>
      <c r="L14" s="16"/>
    </row>
    <row r="15" spans="1:12" ht="18.75" customHeight="1">
      <c r="A15" s="80">
        <v>210</v>
      </c>
      <c r="B15" s="81" t="s">
        <v>39</v>
      </c>
      <c r="C15" s="82">
        <f>SUM(C16,C18,C20,C22,C29,C33,C35)</f>
        <v>1517.3300000000002</v>
      </c>
      <c r="D15" s="54">
        <v>624.94</v>
      </c>
      <c r="E15" s="82">
        <v>892.39</v>
      </c>
      <c r="F15" s="83"/>
      <c r="G15" s="16"/>
      <c r="H15" s="16"/>
      <c r="I15" s="16"/>
      <c r="J15" s="16"/>
      <c r="K15" s="16"/>
      <c r="L15" s="16"/>
    </row>
    <row r="16" spans="1:12" ht="18.75" customHeight="1">
      <c r="A16" s="84">
        <v>21001</v>
      </c>
      <c r="B16" s="85" t="s">
        <v>40</v>
      </c>
      <c r="C16" s="86">
        <f>SUM(D16,E16)</f>
        <v>267.81</v>
      </c>
      <c r="D16" s="60">
        <v>1.5</v>
      </c>
      <c r="E16" s="86">
        <v>266.31</v>
      </c>
      <c r="F16" s="16"/>
      <c r="G16" s="16"/>
      <c r="H16" s="16"/>
      <c r="I16" s="16"/>
      <c r="J16" s="16"/>
      <c r="K16" s="16"/>
      <c r="L16" s="16"/>
    </row>
    <row r="17" spans="1:12" ht="18.75" customHeight="1">
      <c r="A17" s="87">
        <v>2100101</v>
      </c>
      <c r="B17" s="88" t="s">
        <v>41</v>
      </c>
      <c r="C17" s="89">
        <f>D17+E17</f>
        <v>267.81</v>
      </c>
      <c r="D17" s="60">
        <v>1.5</v>
      </c>
      <c r="E17" s="89">
        <v>266.31</v>
      </c>
      <c r="F17" s="16"/>
      <c r="G17" s="16"/>
      <c r="H17" s="16"/>
      <c r="I17" s="16"/>
      <c r="J17" s="16"/>
      <c r="K17" s="16"/>
      <c r="L17" s="16"/>
    </row>
    <row r="18" spans="1:12" ht="18.75" customHeight="1">
      <c r="A18" s="90">
        <v>21002</v>
      </c>
      <c r="B18" s="88" t="s">
        <v>42</v>
      </c>
      <c r="C18" s="89">
        <v>206.06</v>
      </c>
      <c r="D18" s="60">
        <v>92.76</v>
      </c>
      <c r="E18" s="89">
        <v>113.3</v>
      </c>
      <c r="F18" s="16"/>
      <c r="G18" s="16"/>
      <c r="H18" s="16"/>
      <c r="I18" s="16"/>
      <c r="J18" s="16"/>
      <c r="K18" s="16"/>
      <c r="L18" s="16"/>
    </row>
    <row r="19" spans="1:12" ht="18.75" customHeight="1">
      <c r="A19" s="44">
        <v>2100299</v>
      </c>
      <c r="B19" s="91" t="s">
        <v>43</v>
      </c>
      <c r="C19" s="92">
        <v>206.06</v>
      </c>
      <c r="D19" s="60">
        <v>92.76</v>
      </c>
      <c r="E19" s="92">
        <v>113.3</v>
      </c>
      <c r="F19" s="16"/>
      <c r="G19" s="16"/>
      <c r="H19" s="16"/>
      <c r="I19" s="16"/>
      <c r="J19" s="16"/>
      <c r="K19" s="16"/>
      <c r="L19" s="16"/>
    </row>
    <row r="20" spans="1:12" s="73" customFormat="1" ht="18.75" customHeight="1">
      <c r="A20" s="93">
        <v>21003</v>
      </c>
      <c r="B20" s="57" t="s">
        <v>44</v>
      </c>
      <c r="C20" s="92">
        <f>D20+E20</f>
        <v>570.8</v>
      </c>
      <c r="D20" s="63">
        <v>310.9</v>
      </c>
      <c r="E20" s="92">
        <v>259.9</v>
      </c>
      <c r="F20" s="94"/>
      <c r="G20" s="95"/>
      <c r="H20" s="96"/>
      <c r="I20" s="96"/>
      <c r="J20" s="96"/>
      <c r="K20" s="96"/>
      <c r="L20" s="96"/>
    </row>
    <row r="21" spans="1:12" s="3" customFormat="1" ht="18.75" customHeight="1">
      <c r="A21" s="97">
        <v>2100399</v>
      </c>
      <c r="B21" s="98" t="s">
        <v>45</v>
      </c>
      <c r="C21" s="99">
        <f>D21+E21</f>
        <v>570.8</v>
      </c>
      <c r="D21" s="63">
        <v>310.9</v>
      </c>
      <c r="E21" s="99">
        <v>259.9</v>
      </c>
      <c r="F21" s="65"/>
      <c r="G21" s="65"/>
      <c r="H21" s="65"/>
      <c r="I21" s="65"/>
      <c r="J21" s="65"/>
      <c r="K21" s="65"/>
      <c r="L21" s="65"/>
    </row>
    <row r="22" spans="1:12" s="3" customFormat="1" ht="18.75" customHeight="1">
      <c r="A22" s="100">
        <v>21004</v>
      </c>
      <c r="B22" s="98" t="s">
        <v>46</v>
      </c>
      <c r="C22" s="99">
        <v>386.83</v>
      </c>
      <c r="D22" s="63">
        <v>183.59</v>
      </c>
      <c r="E22" s="99">
        <v>0</v>
      </c>
      <c r="F22" s="65"/>
      <c r="G22" s="65"/>
      <c r="H22" s="65"/>
      <c r="I22" s="65"/>
      <c r="J22" s="65"/>
      <c r="K22" s="65"/>
      <c r="L22" s="65"/>
    </row>
    <row r="23" spans="1:12" s="3" customFormat="1" ht="18.75" customHeight="1">
      <c r="A23" s="97">
        <v>2100401</v>
      </c>
      <c r="B23" s="98" t="s">
        <v>159</v>
      </c>
      <c r="C23" s="99">
        <v>33.7</v>
      </c>
      <c r="D23" s="63">
        <v>33.7</v>
      </c>
      <c r="E23" s="99">
        <v>0</v>
      </c>
      <c r="F23" s="65"/>
      <c r="G23" s="65"/>
      <c r="H23" s="65"/>
      <c r="I23" s="65"/>
      <c r="J23" s="65"/>
      <c r="K23" s="65"/>
      <c r="L23" s="65"/>
    </row>
    <row r="24" spans="1:12" ht="18.75" customHeight="1">
      <c r="A24" s="97">
        <v>2100402</v>
      </c>
      <c r="B24" s="101" t="s">
        <v>47</v>
      </c>
      <c r="C24" s="102">
        <v>11.44</v>
      </c>
      <c r="D24" s="63">
        <v>7.94</v>
      </c>
      <c r="E24" s="102">
        <v>3.5</v>
      </c>
      <c r="F24" s="16"/>
      <c r="G24" s="16"/>
      <c r="H24" s="16"/>
      <c r="I24" s="16"/>
      <c r="J24" s="16"/>
      <c r="K24" s="16"/>
      <c r="L24" s="16"/>
    </row>
    <row r="25" spans="1:12" ht="18.75" customHeight="1">
      <c r="A25" s="44">
        <v>2100403</v>
      </c>
      <c r="B25" s="103" t="s">
        <v>48</v>
      </c>
      <c r="C25" s="104">
        <v>10.67</v>
      </c>
      <c r="D25" s="63">
        <v>5.67</v>
      </c>
      <c r="E25" s="104">
        <v>5</v>
      </c>
      <c r="F25" s="16"/>
      <c r="G25" s="16"/>
      <c r="H25" s="16"/>
      <c r="I25" s="16"/>
      <c r="J25" s="16"/>
      <c r="K25" s="16"/>
      <c r="L25" s="16"/>
    </row>
    <row r="26" spans="1:12" ht="18.75" customHeight="1">
      <c r="A26" s="44">
        <v>2100409</v>
      </c>
      <c r="B26" s="103" t="s">
        <v>49</v>
      </c>
      <c r="C26" s="104">
        <v>62.09</v>
      </c>
      <c r="D26" s="63">
        <v>0</v>
      </c>
      <c r="E26" s="104">
        <v>62.09</v>
      </c>
      <c r="F26" s="16"/>
      <c r="G26" s="16"/>
      <c r="H26" s="16"/>
      <c r="I26" s="16"/>
      <c r="J26" s="16"/>
      <c r="K26" s="16"/>
      <c r="L26" s="16"/>
    </row>
    <row r="27" spans="1:12" ht="18.75" customHeight="1">
      <c r="A27" s="44">
        <v>2100408</v>
      </c>
      <c r="B27" s="105" t="s">
        <v>50</v>
      </c>
      <c r="C27" s="106">
        <v>211.56</v>
      </c>
      <c r="D27" s="60">
        <v>108.96</v>
      </c>
      <c r="E27" s="106">
        <v>102.6</v>
      </c>
      <c r="F27" s="16"/>
      <c r="G27" s="16"/>
      <c r="H27" s="16"/>
      <c r="I27" s="16"/>
      <c r="J27" s="16"/>
      <c r="K27" s="16"/>
      <c r="L27" s="16"/>
    </row>
    <row r="28" spans="1:12" ht="18.75" customHeight="1">
      <c r="A28" s="44">
        <v>2100499</v>
      </c>
      <c r="B28" s="107" t="s">
        <v>51</v>
      </c>
      <c r="C28" s="108">
        <v>57.37</v>
      </c>
      <c r="D28" s="60">
        <v>27.32</v>
      </c>
      <c r="E28" s="108">
        <v>30.05</v>
      </c>
      <c r="F28" s="16"/>
      <c r="G28" s="16"/>
      <c r="H28" s="16"/>
      <c r="I28" s="16"/>
      <c r="J28" s="16"/>
      <c r="K28" s="16"/>
      <c r="L28" s="16"/>
    </row>
    <row r="29" spans="1:12" ht="18.75" customHeight="1">
      <c r="A29" s="93">
        <v>21007</v>
      </c>
      <c r="B29" s="107" t="s">
        <v>52</v>
      </c>
      <c r="C29" s="108">
        <v>62.19</v>
      </c>
      <c r="D29" s="60">
        <v>36.19</v>
      </c>
      <c r="E29" s="108">
        <v>26</v>
      </c>
      <c r="F29" s="16"/>
      <c r="G29" s="16"/>
      <c r="H29" s="16"/>
      <c r="I29" s="16"/>
      <c r="J29" s="16"/>
      <c r="K29" s="16"/>
      <c r="L29" s="16"/>
    </row>
    <row r="30" spans="1:12" ht="18.75" customHeight="1">
      <c r="A30" s="44">
        <v>2100716</v>
      </c>
      <c r="B30" s="107" t="s">
        <v>160</v>
      </c>
      <c r="C30" s="108">
        <v>4.08</v>
      </c>
      <c r="D30" s="60">
        <v>4.08</v>
      </c>
      <c r="E30" s="108">
        <v>0</v>
      </c>
      <c r="F30" s="16"/>
      <c r="G30" s="16"/>
      <c r="H30" s="16"/>
      <c r="I30" s="16"/>
      <c r="J30" s="16"/>
      <c r="K30" s="16"/>
      <c r="L30" s="16"/>
    </row>
    <row r="31" spans="1:12" ht="18.75" customHeight="1">
      <c r="A31" s="44">
        <v>2100717</v>
      </c>
      <c r="B31" s="109" t="s">
        <v>52</v>
      </c>
      <c r="C31" s="110">
        <v>50.03</v>
      </c>
      <c r="D31" s="60">
        <v>25.03</v>
      </c>
      <c r="E31" s="110">
        <v>25</v>
      </c>
      <c r="F31" s="16"/>
      <c r="G31" s="16"/>
      <c r="H31" s="16"/>
      <c r="I31" s="16"/>
      <c r="J31" s="16"/>
      <c r="K31" s="16"/>
      <c r="L31" s="16"/>
    </row>
    <row r="32" spans="1:12" ht="18.75" customHeight="1">
      <c r="A32" s="44">
        <v>2100799</v>
      </c>
      <c r="B32" s="111" t="s">
        <v>53</v>
      </c>
      <c r="C32" s="112">
        <v>8.08</v>
      </c>
      <c r="D32" s="60">
        <v>7.08</v>
      </c>
      <c r="E32" s="112">
        <v>1</v>
      </c>
      <c r="F32" s="16"/>
      <c r="G32" s="16"/>
      <c r="H32" s="16"/>
      <c r="I32" s="16"/>
      <c r="J32" s="16"/>
      <c r="K32" s="16"/>
      <c r="L32" s="16"/>
    </row>
    <row r="33" spans="1:12" ht="18.75" customHeight="1">
      <c r="A33" s="93">
        <v>21011</v>
      </c>
      <c r="B33" s="111" t="s">
        <v>54</v>
      </c>
      <c r="C33" s="112">
        <v>6.45</v>
      </c>
      <c r="D33" s="60"/>
      <c r="E33" s="112">
        <v>6.45</v>
      </c>
      <c r="F33" s="16"/>
      <c r="G33" s="16"/>
      <c r="H33" s="16"/>
      <c r="I33" s="16"/>
      <c r="J33" s="16"/>
      <c r="K33" s="16"/>
      <c r="L33" s="16"/>
    </row>
    <row r="34" spans="1:12" ht="18.75" customHeight="1">
      <c r="A34" s="44">
        <v>2101103</v>
      </c>
      <c r="B34" s="113" t="s">
        <v>55</v>
      </c>
      <c r="C34" s="114">
        <v>6.45</v>
      </c>
      <c r="D34" s="115"/>
      <c r="E34" s="114">
        <v>6.45</v>
      </c>
      <c r="F34" s="16"/>
      <c r="G34" s="16"/>
      <c r="H34" s="16"/>
      <c r="I34" s="16"/>
      <c r="J34" s="16"/>
      <c r="K34" s="16"/>
      <c r="L34" s="16"/>
    </row>
    <row r="35" spans="1:12" ht="18.75" customHeight="1">
      <c r="A35" s="93">
        <v>21012</v>
      </c>
      <c r="B35" s="113" t="s">
        <v>56</v>
      </c>
      <c r="C35" s="114">
        <v>17.19</v>
      </c>
      <c r="D35" s="44"/>
      <c r="E35" s="114">
        <v>17.19</v>
      </c>
      <c r="F35" s="16"/>
      <c r="G35" s="16"/>
      <c r="H35" s="16"/>
      <c r="I35" s="16"/>
      <c r="J35" s="16"/>
      <c r="K35" s="16"/>
      <c r="L35" s="16"/>
    </row>
    <row r="36" spans="1:12" ht="18.75" customHeight="1">
      <c r="A36" s="44">
        <v>2101201</v>
      </c>
      <c r="B36" s="116" t="s">
        <v>57</v>
      </c>
      <c r="C36" s="117">
        <v>17.19</v>
      </c>
      <c r="D36" s="44"/>
      <c r="E36" s="117">
        <v>17.19</v>
      </c>
      <c r="F36" s="16"/>
      <c r="G36" s="16"/>
      <c r="H36" s="16"/>
      <c r="I36" s="16"/>
      <c r="J36" s="16"/>
      <c r="K36" s="16"/>
      <c r="L36" s="16"/>
    </row>
    <row r="37" spans="1:12" ht="18.75" customHeight="1">
      <c r="A37" s="80">
        <v>221</v>
      </c>
      <c r="B37" s="118" t="s">
        <v>58</v>
      </c>
      <c r="C37" s="119">
        <v>25.37</v>
      </c>
      <c r="D37" s="44"/>
      <c r="E37" s="119">
        <v>25.37</v>
      </c>
      <c r="F37" s="16"/>
      <c r="G37" s="16"/>
      <c r="H37" s="16"/>
      <c r="I37" s="16"/>
      <c r="J37" s="16"/>
      <c r="K37" s="16"/>
      <c r="L37" s="16"/>
    </row>
    <row r="38" spans="1:12" ht="18.75" customHeight="1">
      <c r="A38" s="84">
        <v>22102</v>
      </c>
      <c r="B38" s="120" t="s">
        <v>59</v>
      </c>
      <c r="C38" s="121">
        <v>25.37</v>
      </c>
      <c r="D38" s="44"/>
      <c r="E38" s="121">
        <v>25.37</v>
      </c>
      <c r="F38" s="16"/>
      <c r="G38" s="16"/>
      <c r="H38" s="16"/>
      <c r="I38" s="16"/>
      <c r="J38" s="16"/>
      <c r="K38" s="16"/>
      <c r="L38" s="16"/>
    </row>
    <row r="39" spans="1:12" ht="18.75" customHeight="1">
      <c r="A39" s="122">
        <v>2210201</v>
      </c>
      <c r="B39" s="123" t="s">
        <v>60</v>
      </c>
      <c r="C39" s="124">
        <v>25.37</v>
      </c>
      <c r="D39" s="44"/>
      <c r="E39" s="124">
        <v>25.37</v>
      </c>
      <c r="F39" s="16"/>
      <c r="G39" s="16"/>
      <c r="H39" s="16"/>
      <c r="I39" s="16"/>
      <c r="J39" s="16"/>
      <c r="K39" s="16"/>
      <c r="L39" s="16"/>
    </row>
    <row r="40" spans="1:12" ht="18.75" customHeight="1">
      <c r="A40" s="16" t="s">
        <v>7</v>
      </c>
      <c r="B40" s="125"/>
      <c r="C40" s="70">
        <f>SUM(C5,C8,C15,C37)</f>
        <v>1591.48</v>
      </c>
      <c r="D40" s="126">
        <v>627.94</v>
      </c>
      <c r="E40" s="126">
        <v>963.54</v>
      </c>
      <c r="F40" s="16"/>
      <c r="G40" s="16"/>
      <c r="H40" s="16"/>
      <c r="I40" s="16"/>
      <c r="J40" s="16"/>
      <c r="K40" s="16"/>
      <c r="L40" s="16"/>
    </row>
  </sheetData>
  <sheetProtection/>
  <mergeCells count="3">
    <mergeCell ref="A2:C2"/>
    <mergeCell ref="K2:L2"/>
    <mergeCell ref="A3:B3"/>
  </mergeCells>
  <printOptions horizontalCentered="1"/>
  <pageMargins left="0.51" right="0.51" top="0.55" bottom="0.55" header="0.31" footer="0.31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SheetLayoutView="100" workbookViewId="0" topLeftCell="A7">
      <selection activeCell="C21" sqref="C21"/>
    </sheetView>
  </sheetViews>
  <sheetFormatPr defaultColWidth="9.00390625" defaultRowHeight="18" customHeight="1"/>
  <cols>
    <col min="1" max="1" width="12.75390625" style="0" customWidth="1"/>
    <col min="2" max="2" width="30.125" style="0" customWidth="1"/>
    <col min="3" max="5" width="14.875" style="0" customWidth="1"/>
    <col min="6" max="6" width="11.375" style="0" customWidth="1"/>
    <col min="7" max="7" width="15.25390625" style="0" customWidth="1"/>
    <col min="8" max="8" width="10.50390625" style="0" customWidth="1"/>
  </cols>
  <sheetData>
    <row r="1" spans="1:8" ht="18" customHeight="1">
      <c r="A1" s="4"/>
      <c r="B1" s="5" t="s">
        <v>161</v>
      </c>
      <c r="C1" s="5"/>
      <c r="D1" s="6"/>
      <c r="E1" s="5"/>
      <c r="F1" s="5"/>
      <c r="G1" s="5"/>
      <c r="H1" s="5"/>
    </row>
    <row r="2" spans="1:8" ht="24" customHeight="1">
      <c r="A2" s="7" t="s">
        <v>62</v>
      </c>
      <c r="B2" s="7"/>
      <c r="C2" s="8"/>
      <c r="D2" s="8"/>
      <c r="E2" s="8"/>
      <c r="F2" s="8"/>
      <c r="G2" s="9" t="s">
        <v>2</v>
      </c>
      <c r="H2" s="9"/>
    </row>
    <row r="3" spans="1:8" ht="33" customHeight="1">
      <c r="A3" s="10" t="s">
        <v>23</v>
      </c>
      <c r="B3" s="10"/>
      <c r="C3" s="10" t="s">
        <v>7</v>
      </c>
      <c r="D3" s="10" t="s">
        <v>29</v>
      </c>
      <c r="E3" s="10" t="s">
        <v>30</v>
      </c>
      <c r="F3" s="10" t="s">
        <v>162</v>
      </c>
      <c r="G3" s="10" t="s">
        <v>163</v>
      </c>
      <c r="H3" s="10" t="s">
        <v>164</v>
      </c>
    </row>
    <row r="4" spans="1:8" ht="18" customHeight="1">
      <c r="A4" s="11" t="s">
        <v>26</v>
      </c>
      <c r="B4" s="11" t="s">
        <v>27</v>
      </c>
      <c r="C4" s="12"/>
      <c r="D4" s="12"/>
      <c r="E4" s="12"/>
      <c r="F4" s="12"/>
      <c r="G4" s="12"/>
      <c r="H4" s="12"/>
    </row>
    <row r="5" spans="1:8" ht="18.75" customHeight="1">
      <c r="A5" s="13">
        <v>205</v>
      </c>
      <c r="B5" s="14" t="s">
        <v>156</v>
      </c>
      <c r="C5" s="15">
        <v>3</v>
      </c>
      <c r="D5" s="16"/>
      <c r="E5" s="17">
        <v>3</v>
      </c>
      <c r="F5" s="12"/>
      <c r="G5" s="12"/>
      <c r="H5" s="12"/>
    </row>
    <row r="6" spans="1:8" ht="18.75" customHeight="1">
      <c r="A6" s="18">
        <v>20502</v>
      </c>
      <c r="B6" s="19" t="s">
        <v>157</v>
      </c>
      <c r="C6" s="20">
        <v>3</v>
      </c>
      <c r="D6" s="16"/>
      <c r="E6" s="21">
        <v>3</v>
      </c>
      <c r="F6" s="12"/>
      <c r="G6" s="12"/>
      <c r="H6" s="12"/>
    </row>
    <row r="7" spans="1:8" ht="18.75" customHeight="1">
      <c r="A7" s="19">
        <v>2050299</v>
      </c>
      <c r="B7" s="19" t="s">
        <v>158</v>
      </c>
      <c r="C7" s="20">
        <v>3</v>
      </c>
      <c r="D7" s="16"/>
      <c r="E7" s="21">
        <v>3</v>
      </c>
      <c r="F7" s="12"/>
      <c r="G7" s="12"/>
      <c r="H7" s="12"/>
    </row>
    <row r="8" spans="1:8" ht="18" customHeight="1">
      <c r="A8" s="22">
        <v>208</v>
      </c>
      <c r="B8" s="23" t="s">
        <v>32</v>
      </c>
      <c r="C8" s="24">
        <v>45.78</v>
      </c>
      <c r="D8" s="25">
        <v>45.78</v>
      </c>
      <c r="E8" s="26"/>
      <c r="F8" s="27"/>
      <c r="G8" s="27"/>
      <c r="H8" s="27"/>
    </row>
    <row r="9" spans="1:8" ht="18" customHeight="1">
      <c r="A9" s="28">
        <v>20805</v>
      </c>
      <c r="B9" s="29" t="s">
        <v>33</v>
      </c>
      <c r="C9" s="30">
        <v>42.97</v>
      </c>
      <c r="D9" s="31">
        <v>42.97</v>
      </c>
      <c r="E9" s="32"/>
      <c r="F9" s="27"/>
      <c r="G9" s="27"/>
      <c r="H9" s="27"/>
    </row>
    <row r="10" spans="1:8" ht="18" customHeight="1">
      <c r="A10" s="33">
        <v>2080505</v>
      </c>
      <c r="B10" s="34" t="s">
        <v>34</v>
      </c>
      <c r="C10" s="35">
        <v>42.97</v>
      </c>
      <c r="D10" s="36">
        <v>42.97</v>
      </c>
      <c r="E10" s="32"/>
      <c r="F10" s="37"/>
      <c r="G10" s="37"/>
      <c r="H10" s="37"/>
    </row>
    <row r="11" spans="1:8" s="1" customFormat="1" ht="18" customHeight="1">
      <c r="A11" s="38">
        <v>20827</v>
      </c>
      <c r="B11" s="39" t="s">
        <v>35</v>
      </c>
      <c r="C11" s="30">
        <v>2.81</v>
      </c>
      <c r="D11" s="40">
        <v>2.81</v>
      </c>
      <c r="E11" s="32"/>
      <c r="F11" s="41"/>
      <c r="G11" s="41"/>
      <c r="H11" s="41"/>
    </row>
    <row r="12" spans="1:8" ht="18" customHeight="1">
      <c r="A12" s="33">
        <v>2082701</v>
      </c>
      <c r="B12" s="42" t="s">
        <v>165</v>
      </c>
      <c r="C12" s="43">
        <v>0.7</v>
      </c>
      <c r="D12" s="43">
        <v>0.7</v>
      </c>
      <c r="E12" s="32"/>
      <c r="F12" s="37"/>
      <c r="G12" s="37"/>
      <c r="H12" s="37"/>
    </row>
    <row r="13" spans="1:8" ht="18" customHeight="1">
      <c r="A13" s="33">
        <v>2082702</v>
      </c>
      <c r="B13" s="34" t="s">
        <v>37</v>
      </c>
      <c r="C13" s="43">
        <v>0.61</v>
      </c>
      <c r="D13" s="43">
        <v>0.61</v>
      </c>
      <c r="E13" s="44"/>
      <c r="F13" s="45"/>
      <c r="G13" s="37"/>
      <c r="H13" s="37"/>
    </row>
    <row r="14" spans="1:8" ht="18" customHeight="1">
      <c r="A14" s="33">
        <v>2082703</v>
      </c>
      <c r="B14" s="46" t="s">
        <v>38</v>
      </c>
      <c r="C14" s="43">
        <v>1.5</v>
      </c>
      <c r="D14" s="43">
        <v>1.5</v>
      </c>
      <c r="E14" s="47"/>
      <c r="F14" s="48"/>
      <c r="G14" s="49"/>
      <c r="H14" s="49"/>
    </row>
    <row r="15" spans="1:8" s="2" customFormat="1" ht="18" customHeight="1">
      <c r="A15" s="50" t="s">
        <v>166</v>
      </c>
      <c r="B15" s="51" t="s">
        <v>39</v>
      </c>
      <c r="C15" s="52">
        <f>D15+E15</f>
        <v>1517.3300000000002</v>
      </c>
      <c r="D15" s="52">
        <v>289.95</v>
      </c>
      <c r="E15" s="26">
        <v>1227.38</v>
      </c>
      <c r="F15" s="53"/>
      <c r="G15" s="54"/>
      <c r="H15" s="55"/>
    </row>
    <row r="16" spans="1:8" ht="18" customHeight="1">
      <c r="A16" s="56" t="s">
        <v>167</v>
      </c>
      <c r="B16" s="57" t="s">
        <v>168</v>
      </c>
      <c r="C16" s="58">
        <f>D16+E16</f>
        <v>267.81</v>
      </c>
      <c r="D16" s="58">
        <v>266.31</v>
      </c>
      <c r="E16" s="32">
        <v>1.5</v>
      </c>
      <c r="F16" s="59"/>
      <c r="G16" s="60"/>
      <c r="H16" s="16"/>
    </row>
    <row r="17" spans="1:8" ht="18" customHeight="1">
      <c r="A17" s="56" t="s">
        <v>169</v>
      </c>
      <c r="B17" s="57" t="s">
        <v>41</v>
      </c>
      <c r="C17" s="58">
        <f>D17+E17</f>
        <v>267.81</v>
      </c>
      <c r="D17" s="58">
        <v>266.31</v>
      </c>
      <c r="E17" s="32">
        <v>1.5</v>
      </c>
      <c r="F17" s="61"/>
      <c r="G17" s="60"/>
      <c r="H17" s="16"/>
    </row>
    <row r="18" spans="1:8" ht="18" customHeight="1">
      <c r="A18" s="56" t="s">
        <v>170</v>
      </c>
      <c r="B18" s="57" t="s">
        <v>171</v>
      </c>
      <c r="C18" s="58">
        <f>D18+E18</f>
        <v>206.06</v>
      </c>
      <c r="D18" s="58">
        <v>0</v>
      </c>
      <c r="E18" s="32">
        <v>206.06</v>
      </c>
      <c r="F18" s="61"/>
      <c r="G18" s="60"/>
      <c r="H18" s="16"/>
    </row>
    <row r="19" spans="1:8" ht="18" customHeight="1">
      <c r="A19" s="56" t="s">
        <v>172</v>
      </c>
      <c r="B19" s="57" t="s">
        <v>43</v>
      </c>
      <c r="C19" s="58">
        <f>D19+E19</f>
        <v>206.06</v>
      </c>
      <c r="D19" s="58">
        <v>0</v>
      </c>
      <c r="E19" s="32">
        <v>206.06</v>
      </c>
      <c r="F19" s="62"/>
      <c r="G19" s="60"/>
      <c r="H19" s="16"/>
    </row>
    <row r="20" spans="1:8" ht="18" customHeight="1">
      <c r="A20" s="56" t="s">
        <v>173</v>
      </c>
      <c r="B20" s="57" t="s">
        <v>44</v>
      </c>
      <c r="C20" s="58">
        <f aca="true" t="shared" si="0" ref="C20:C36">D20+E20</f>
        <v>570.8</v>
      </c>
      <c r="D20" s="58">
        <v>0</v>
      </c>
      <c r="E20" s="44">
        <v>570.8</v>
      </c>
      <c r="F20" s="62"/>
      <c r="G20" s="63"/>
      <c r="H20" s="64"/>
    </row>
    <row r="21" spans="1:8" s="3" customFormat="1" ht="18" customHeight="1">
      <c r="A21" s="56" t="s">
        <v>174</v>
      </c>
      <c r="B21" s="57" t="s">
        <v>45</v>
      </c>
      <c r="C21" s="58">
        <f t="shared" si="0"/>
        <v>570.8</v>
      </c>
      <c r="D21" s="58">
        <v>0</v>
      </c>
      <c r="E21" s="47">
        <v>570.8</v>
      </c>
      <c r="F21" s="62"/>
      <c r="G21" s="63"/>
      <c r="H21" s="65"/>
    </row>
    <row r="22" spans="1:8" ht="18" customHeight="1">
      <c r="A22" s="56" t="s">
        <v>175</v>
      </c>
      <c r="B22" s="57" t="s">
        <v>176</v>
      </c>
      <c r="C22" s="58">
        <f t="shared" si="0"/>
        <v>386.83000000000004</v>
      </c>
      <c r="D22" s="58">
        <v>0</v>
      </c>
      <c r="E22" s="26">
        <v>386.83000000000004</v>
      </c>
      <c r="F22" s="62"/>
      <c r="G22" s="63"/>
      <c r="H22" s="16"/>
    </row>
    <row r="23" spans="1:8" ht="18" customHeight="1">
      <c r="A23" s="57" t="s">
        <v>177</v>
      </c>
      <c r="B23" s="57" t="s">
        <v>159</v>
      </c>
      <c r="C23" s="58">
        <f t="shared" si="0"/>
        <v>37.2</v>
      </c>
      <c r="D23" s="58">
        <v>0</v>
      </c>
      <c r="E23" s="32">
        <v>37.2</v>
      </c>
      <c r="F23" s="62"/>
      <c r="G23" s="63"/>
      <c r="H23" s="16"/>
    </row>
    <row r="24" spans="1:8" s="3" customFormat="1" ht="18.75" customHeight="1">
      <c r="A24" s="56" t="s">
        <v>178</v>
      </c>
      <c r="B24" s="57" t="s">
        <v>47</v>
      </c>
      <c r="C24" s="58">
        <f t="shared" si="0"/>
        <v>12.940000000000001</v>
      </c>
      <c r="D24" s="58">
        <v>0</v>
      </c>
      <c r="E24" s="47">
        <v>12.940000000000001</v>
      </c>
      <c r="F24" s="62"/>
      <c r="G24" s="63"/>
      <c r="H24" s="65"/>
    </row>
    <row r="25" spans="1:8" ht="18" customHeight="1">
      <c r="A25" s="56" t="s">
        <v>179</v>
      </c>
      <c r="B25" s="57" t="s">
        <v>48</v>
      </c>
      <c r="C25" s="58">
        <f t="shared" si="0"/>
        <v>67.76</v>
      </c>
      <c r="D25" s="58">
        <v>0</v>
      </c>
      <c r="E25" s="32">
        <v>67.76</v>
      </c>
      <c r="F25" s="62"/>
      <c r="G25" s="63"/>
      <c r="H25" s="16"/>
    </row>
    <row r="26" spans="1:8" ht="18" customHeight="1">
      <c r="A26" s="56" t="s">
        <v>180</v>
      </c>
      <c r="B26" s="57" t="s">
        <v>50</v>
      </c>
      <c r="C26" s="58">
        <f t="shared" si="0"/>
        <v>102.6</v>
      </c>
      <c r="D26" s="58">
        <v>0</v>
      </c>
      <c r="E26" s="32">
        <v>102.6</v>
      </c>
      <c r="F26" s="61"/>
      <c r="G26" s="63"/>
      <c r="H26" s="16"/>
    </row>
    <row r="27" spans="1:8" ht="18" customHeight="1">
      <c r="A27" s="56" t="s">
        <v>181</v>
      </c>
      <c r="B27" s="57" t="s">
        <v>182</v>
      </c>
      <c r="C27" s="58">
        <f t="shared" si="0"/>
        <v>139.01</v>
      </c>
      <c r="D27" s="58">
        <v>0</v>
      </c>
      <c r="E27" s="32">
        <v>139.01</v>
      </c>
      <c r="F27" s="61"/>
      <c r="G27" s="60"/>
      <c r="H27" s="16"/>
    </row>
    <row r="28" spans="1:8" ht="18" customHeight="1">
      <c r="A28" s="56" t="s">
        <v>183</v>
      </c>
      <c r="B28" s="57" t="s">
        <v>51</v>
      </c>
      <c r="C28" s="58">
        <f t="shared" si="0"/>
        <v>53.32</v>
      </c>
      <c r="D28" s="58">
        <v>0</v>
      </c>
      <c r="E28" s="32">
        <v>53.32</v>
      </c>
      <c r="F28" s="61"/>
      <c r="G28" s="60"/>
      <c r="H28" s="16"/>
    </row>
    <row r="29" spans="1:8" ht="18" customHeight="1">
      <c r="A29" s="56" t="s">
        <v>184</v>
      </c>
      <c r="B29" s="57" t="s">
        <v>52</v>
      </c>
      <c r="C29" s="58">
        <f t="shared" si="0"/>
        <v>61.19</v>
      </c>
      <c r="D29" s="58">
        <v>0</v>
      </c>
      <c r="E29" s="32">
        <v>61.19</v>
      </c>
      <c r="F29" s="61"/>
      <c r="G29" s="60"/>
      <c r="H29" s="16"/>
    </row>
    <row r="30" spans="1:8" ht="18" customHeight="1">
      <c r="A30" s="57" t="s">
        <v>185</v>
      </c>
      <c r="B30" s="57" t="s">
        <v>160</v>
      </c>
      <c r="C30" s="58">
        <f t="shared" si="0"/>
        <v>5.08</v>
      </c>
      <c r="D30" s="58">
        <v>0</v>
      </c>
      <c r="E30" s="32">
        <v>5.08</v>
      </c>
      <c r="F30" s="61"/>
      <c r="G30" s="60"/>
      <c r="H30" s="16"/>
    </row>
    <row r="31" spans="1:8" ht="18" customHeight="1">
      <c r="A31" s="56" t="s">
        <v>186</v>
      </c>
      <c r="B31" s="57" t="s">
        <v>187</v>
      </c>
      <c r="C31" s="58">
        <f t="shared" si="0"/>
        <v>25.03</v>
      </c>
      <c r="D31" s="58">
        <v>0</v>
      </c>
      <c r="E31" s="32">
        <v>25.03</v>
      </c>
      <c r="F31" s="61"/>
      <c r="G31" s="60"/>
      <c r="H31" s="16"/>
    </row>
    <row r="32" spans="1:8" ht="18.75" customHeight="1">
      <c r="A32" s="56" t="s">
        <v>188</v>
      </c>
      <c r="B32" s="57" t="s">
        <v>53</v>
      </c>
      <c r="C32" s="58">
        <f t="shared" si="0"/>
        <v>7.08</v>
      </c>
      <c r="D32" s="58">
        <v>0</v>
      </c>
      <c r="E32" s="32">
        <v>7.08</v>
      </c>
      <c r="F32" s="61"/>
      <c r="G32" s="60"/>
      <c r="H32" s="16"/>
    </row>
    <row r="33" spans="1:8" ht="18" customHeight="1">
      <c r="A33" s="56" t="s">
        <v>189</v>
      </c>
      <c r="B33" s="57" t="s">
        <v>190</v>
      </c>
      <c r="C33" s="58">
        <f t="shared" si="0"/>
        <v>6.45</v>
      </c>
      <c r="D33" s="58">
        <v>6.45</v>
      </c>
      <c r="E33" s="32">
        <v>0</v>
      </c>
      <c r="F33" s="61"/>
      <c r="G33" s="16"/>
      <c r="H33" s="16"/>
    </row>
    <row r="34" spans="1:8" ht="18" customHeight="1">
      <c r="A34" s="56" t="s">
        <v>191</v>
      </c>
      <c r="B34" s="57" t="s">
        <v>55</v>
      </c>
      <c r="C34" s="58">
        <f t="shared" si="0"/>
        <v>6.45</v>
      </c>
      <c r="D34" s="58">
        <v>6.45</v>
      </c>
      <c r="E34" s="66">
        <v>0</v>
      </c>
      <c r="F34" s="61"/>
      <c r="G34" s="67"/>
      <c r="H34" s="67"/>
    </row>
    <row r="35" spans="1:8" ht="18" customHeight="1">
      <c r="A35" s="56" t="s">
        <v>192</v>
      </c>
      <c r="B35" s="57" t="s">
        <v>57</v>
      </c>
      <c r="C35" s="58">
        <f t="shared" si="0"/>
        <v>17.19</v>
      </c>
      <c r="D35" s="58">
        <v>17.19</v>
      </c>
      <c r="E35" s="66">
        <v>0</v>
      </c>
      <c r="F35" s="67"/>
      <c r="G35" s="67"/>
      <c r="H35" s="67"/>
    </row>
    <row r="36" spans="1:8" ht="18" customHeight="1">
      <c r="A36" s="56" t="s">
        <v>193</v>
      </c>
      <c r="B36" s="57" t="s">
        <v>194</v>
      </c>
      <c r="C36" s="58">
        <f t="shared" si="0"/>
        <v>17.19</v>
      </c>
      <c r="D36" s="58">
        <v>17.19</v>
      </c>
      <c r="E36" s="32">
        <v>0</v>
      </c>
      <c r="F36" s="16"/>
      <c r="G36" s="16"/>
      <c r="H36" s="16"/>
    </row>
    <row r="37" spans="1:8" s="2" customFormat="1" ht="18" customHeight="1">
      <c r="A37" s="50" t="s">
        <v>195</v>
      </c>
      <c r="B37" s="51" t="s">
        <v>58</v>
      </c>
      <c r="C37" s="52">
        <f aca="true" t="shared" si="1" ref="C33:C39">D37+E37</f>
        <v>25.37</v>
      </c>
      <c r="D37" s="52">
        <v>25.37</v>
      </c>
      <c r="E37" s="52">
        <v>0</v>
      </c>
      <c r="F37" s="55"/>
      <c r="G37" s="55"/>
      <c r="H37" s="55"/>
    </row>
    <row r="38" spans="1:8" ht="18" customHeight="1">
      <c r="A38" s="56" t="s">
        <v>196</v>
      </c>
      <c r="B38" s="57" t="s">
        <v>197</v>
      </c>
      <c r="C38" s="58">
        <f t="shared" si="1"/>
        <v>25.37</v>
      </c>
      <c r="D38" s="58">
        <v>25.37</v>
      </c>
      <c r="E38" s="58">
        <v>0</v>
      </c>
      <c r="F38" s="16"/>
      <c r="G38" s="16"/>
      <c r="H38" s="16"/>
    </row>
    <row r="39" spans="1:8" ht="18" customHeight="1">
      <c r="A39" s="56" t="s">
        <v>198</v>
      </c>
      <c r="B39" s="57" t="s">
        <v>60</v>
      </c>
      <c r="C39" s="58">
        <f t="shared" si="1"/>
        <v>25.37</v>
      </c>
      <c r="D39" s="58">
        <v>25.37</v>
      </c>
      <c r="E39" s="58">
        <v>0</v>
      </c>
      <c r="F39" s="16"/>
      <c r="G39" s="16"/>
      <c r="H39" s="16"/>
    </row>
    <row r="40" spans="1:8" ht="18" customHeight="1">
      <c r="A40" s="68" t="s">
        <v>7</v>
      </c>
      <c r="B40" s="69"/>
      <c r="C40" s="70">
        <f>SUM(C5,C8,C15,C37)</f>
        <v>1591.48</v>
      </c>
      <c r="D40" s="71">
        <f>SUM(D8,D15,D37)</f>
        <v>361.1</v>
      </c>
      <c r="E40" s="72">
        <f>SUM(E5,E15,E39)</f>
        <v>1230.38</v>
      </c>
      <c r="F40" s="16"/>
      <c r="G40" s="16"/>
      <c r="H40" s="16"/>
    </row>
    <row r="41" spans="3:5" ht="18" customHeight="1">
      <c r="C41" s="3"/>
      <c r="D41" s="3"/>
      <c r="E41" s="3"/>
    </row>
    <row r="42" spans="3:5" ht="18" customHeight="1">
      <c r="C42" s="3"/>
      <c r="D42" s="3"/>
      <c r="E42" s="3"/>
    </row>
    <row r="43" spans="3:5" ht="18" customHeight="1">
      <c r="C43" s="3"/>
      <c r="D43" s="3"/>
      <c r="E43" s="3"/>
    </row>
    <row r="44" spans="3:5" ht="18" customHeight="1">
      <c r="C44" s="3"/>
      <c r="D44" s="3"/>
      <c r="E44" s="3"/>
    </row>
    <row r="45" spans="3:5" ht="18" customHeight="1">
      <c r="C45" s="3"/>
      <c r="D45" s="3"/>
      <c r="E45" s="3"/>
    </row>
  </sheetData>
  <sheetProtection/>
  <mergeCells count="4">
    <mergeCell ref="B1:H1"/>
    <mergeCell ref="A2:B2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dcterms:created xsi:type="dcterms:W3CDTF">2006-09-13T03:21:00Z</dcterms:created>
  <dcterms:modified xsi:type="dcterms:W3CDTF">2019-04-04T01:39:51Z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