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<sst xmlns="http://schemas.openxmlformats.org/spreadsheetml/2006/main" count="303" uniqueCount="170">
  <si>
    <t>财政拨款收支总表</t>
  </si>
  <si>
    <t>部门：中国人民政治协商会议西藏朗县委员会办公室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</si>
  <si>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</si>
  <si>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</si>
  <si>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</si>
  <si>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</si>
  <si>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</si>
  <si>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</si>
  <si>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</si>
  <si>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</si>
  <si>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</si>
  <si>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</si>
  <si>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</si>
  <si>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</si>
  <si>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</si>
  <si>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</si>
  <si>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 xml:space="preserve"> （三）卫生健康支出</t>
  </si>
  <si>
    <t>二、上年结转</t>
  </si>
  <si>
    <r>
      <t xml:space="preserve"> （四）</t>
    </r>
    <r>
      <rPr>
        <sz val="10"/>
        <rFont val="宋体"/>
        <family val="0"/>
      </rPr>
      <t>住房保障支出</t>
    </r>
  </si>
  <si>
    <t>……</t>
  </si>
  <si>
    <t>二、结转下年</t>
  </si>
  <si>
    <t>收 入 总 计</t>
  </si>
  <si>
    <t>支 出 总 计</t>
  </si>
  <si>
    <t>备注：后面表格只包含2018年预算数，不包含上年结转数。</t>
  </si>
  <si>
    <t>一般公共预算支出表</t>
  </si>
  <si>
    <t>功能分类科目</t>
  </si>
  <si>
    <t>2018年预算数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</si>
  <si>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</si>
  <si>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</si>
  <si>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</si>
  <si>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</si>
  <si>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</si>
  <si>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</si>
  <si>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</si>
  <si>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</si>
  <si>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</si>
  <si>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 政协事务</t>
  </si>
  <si>
    <t xml:space="preserve">     行政运行（政协事务）</t>
  </si>
  <si>
    <t xml:space="preserve">      政协会议</t>
  </si>
  <si>
    <t xml:space="preserve">      其他政协事务支出</t>
  </si>
  <si>
    <t>社会保障和就业支出</t>
  </si>
  <si>
    <t xml:space="preserve">    行政事业单位离退休</t>
  </si>
  <si>
    <t xml:space="preserve">        机关事业单位基本养老保险缴费支出</t>
  </si>
  <si>
    <t xml:space="preserve">    财政对其他社会保险基金的补助</t>
  </si>
  <si>
    <t xml:space="preserve">        财政对失业保险基金的补助</t>
  </si>
  <si>
    <t xml:space="preserve">        财政对工伤保险基金的补助</t>
  </si>
  <si>
    <t xml:space="preserve">        财政对生育保险基金的补助</t>
  </si>
  <si>
    <t>卫生健康支出</t>
  </si>
  <si>
    <t xml:space="preserve">    行政事业单位医疗</t>
  </si>
  <si>
    <t xml:space="preserve">        公务员医疗补助</t>
  </si>
  <si>
    <t xml:space="preserve">    财政对基本医疗保险基金的补助</t>
  </si>
  <si>
    <t xml:space="preserve">        财政对职工基本医疗保险基金的补助</t>
  </si>
  <si>
    <t>住房保障支出</t>
  </si>
  <si>
    <t xml:space="preserve">    住房改革支出</t>
  </si>
  <si>
    <t xml:space="preserve">    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</si>
  <si>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</si>
  <si>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</si>
  <si>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</si>
  <si>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</si>
  <si>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</si>
  <si>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</si>
  <si>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</si>
  <si>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</si>
  <si>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</si>
  <si>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</si>
  <si>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</si>
  <si>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</si>
  <si>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</si>
  <si>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</si>
  <si>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</si>
  <si>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</si>
  <si>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</si>
  <si>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</si>
  <si>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</si>
  <si>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</si>
  <si>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</si>
  <si>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</si>
  <si>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</si>
  <si>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</si>
  <si>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</si>
  <si>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</si>
  <si>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</si>
  <si>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</si>
  <si>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</si>
  <si>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</si>
  <si>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</si>
  <si>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</si>
  <si>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</si>
  <si>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</si>
  <si>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</si>
  <si>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</si>
  <si>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</si>
  <si>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</si>
  <si>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</si>
  <si>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</si>
  <si>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</si>
  <si>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</si>
  <si>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</si>
  <si>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</si>
  <si>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</si>
  <si>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</si>
  <si>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</si>
  <si>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</si>
  <si>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</si>
  <si>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</si>
  <si>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</si>
  <si>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</si>
  <si>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</si>
  <si>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公会经费</t>
  </si>
  <si>
    <t>公务用车运行维护费</t>
  </si>
  <si>
    <t>29</t>
  </si>
  <si>
    <t>福利费</t>
  </si>
  <si>
    <t>09</t>
  </si>
  <si>
    <t>31</t>
  </si>
  <si>
    <t>其他商品和服务支出</t>
  </si>
  <si>
    <t>0.22</t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</si>
  <si>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</si>
  <si>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</si>
  <si>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</si>
  <si>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</si>
  <si>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</si>
  <si>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</si>
  <si>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</si>
  <si>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</si>
  <si>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</si>
  <si>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</si>
  <si>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</si>
  <si>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</si>
  <si>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</si>
  <si>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</si>
  <si>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</si>
  <si>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</si>
  <si>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r>
      <t>部门：</t>
    </r>
    <r>
      <rPr>
        <sz val="10"/>
        <rFont val="宋体"/>
        <family val="0"/>
      </rPr>
      <t>中国人民政治协商会议西藏朗县委员会办公室</t>
    </r>
  </si>
  <si>
    <t>科目名称　</t>
  </si>
  <si>
    <t>单位代码　</t>
  </si>
  <si>
    <t>本年政府性基金预算财政拨款支出</t>
  </si>
  <si>
    <t>注：中国人民政治协商会议西藏朗县委员会办公室2019年度无政府性基金安排的支出。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</si>
  <si>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</si>
  <si>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</si>
  <si>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</si>
  <si>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</si>
  <si>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二、社会保障和就业</t>
  </si>
  <si>
    <t>三、卫生健康支出</t>
  </si>
  <si>
    <t>四、住房保障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</si>
  <si>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</si>
  <si>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</si>
  <si>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</si>
  <si>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</si>
  <si>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</si>
  <si>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</si>
  <si>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</si>
  <si>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</si>
  <si>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</si>
  <si>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</si>
  <si>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</si>
  <si>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</si>
  <si>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</si>
  <si>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</si>
  <si>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</si>
  <si>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   政协事务</t>
  </si>
  <si>
    <t xml:space="preserve">        行政运行</t>
  </si>
  <si>
    <t xml:space="preserve">        政协会议</t>
  </si>
  <si>
    <t xml:space="preserve">        其他政协事务支出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</si>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</sst>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9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14"/>
      <name val="华文楷体"/>
      <family val="3"/>
    </font>
    <font>
      <b/>
      <sz val="10.5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1"/>
      <name val="Calibri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48" fillId="9" borderId="0" applyNumberFormat="0" applyBorder="0" applyAlignment="0" applyProtection="0"/>
    <xf numFmtId="0" fontId="51" fillId="0" borderId="5" applyNumberFormat="0" applyFill="0" applyAlignment="0" applyProtection="0"/>
    <xf numFmtId="0" fontId="48" fillId="10" borderId="0" applyNumberFormat="0" applyBorder="0" applyAlignment="0" applyProtection="0"/>
    <xf numFmtId="0" fontId="57" fillId="11" borderId="6" applyNumberFormat="0" applyAlignment="0" applyProtection="0"/>
    <xf numFmtId="0" fontId="58" fillId="11" borderId="1" applyNumberFormat="0" applyAlignment="0" applyProtection="0"/>
    <xf numFmtId="0" fontId="59" fillId="12" borderId="7" applyNumberFormat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15" borderId="0" applyNumberFormat="0" applyBorder="0" applyAlignment="0" applyProtection="0"/>
    <xf numFmtId="0" fontId="63" fillId="16" borderId="0" applyNumberFormat="0" applyBorder="0" applyAlignment="0" applyProtection="0"/>
    <xf numFmtId="0" fontId="0" fillId="17" borderId="0" applyNumberFormat="0" applyBorder="0" applyAlignment="0" applyProtection="0"/>
    <xf numFmtId="0" fontId="4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4" fontId="7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43" fontId="3" fillId="0" borderId="12" xfId="0" applyNumberFormat="1" applyFont="1" applyFill="1" applyBorder="1" applyAlignment="1">
      <alignment horizontal="left" vertical="center"/>
    </xf>
    <xf numFmtId="43" fontId="3" fillId="0" borderId="12" xfId="0" applyNumberFormat="1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3" fontId="4" fillId="0" borderId="12" xfId="22" applyFont="1" applyBorder="1" applyAlignment="1">
      <alignment horizontal="left" vertical="center"/>
    </xf>
    <xf numFmtId="43" fontId="4" fillId="0" borderId="12" xfId="22" applyFont="1" applyFill="1" applyBorder="1" applyAlignment="1">
      <alignment horizontal="left" vertical="center"/>
    </xf>
    <xf numFmtId="43" fontId="4" fillId="0" borderId="12" xfId="22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43" fontId="6" fillId="0" borderId="12" xfId="22" applyFont="1" applyBorder="1" applyAlignment="1">
      <alignment horizontal="center" vertical="center" wrapText="1"/>
    </xf>
    <xf numFmtId="43" fontId="6" fillId="0" borderId="12" xfId="22" applyFont="1" applyBorder="1" applyAlignment="1">
      <alignment horizontal="justify" vertical="center" wrapText="1"/>
    </xf>
    <xf numFmtId="0" fontId="67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8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left" vertical="center"/>
    </xf>
    <xf numFmtId="0" fontId="69" fillId="0" borderId="12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73" fillId="0" borderId="0" xfId="0" applyFont="1" applyAlignment="1">
      <alignment vertical="center"/>
    </xf>
    <xf numFmtId="0" fontId="66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49" fontId="75" fillId="0" borderId="12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left" vertical="center" wrapText="1"/>
    </xf>
    <xf numFmtId="43" fontId="20" fillId="0" borderId="12" xfId="22" applyFont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43" fontId="17" fillId="0" borderId="12" xfId="22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horizontal="center" vertical="center"/>
    </xf>
    <xf numFmtId="49" fontId="72" fillId="0" borderId="18" xfId="0" applyNumberFormat="1" applyFont="1" applyBorder="1" applyAlignment="1">
      <alignment horizontal="center" vertical="center"/>
    </xf>
    <xf numFmtId="49" fontId="72" fillId="0" borderId="12" xfId="0" applyNumberFormat="1" applyFont="1" applyBorder="1" applyAlignment="1">
      <alignment vertical="center"/>
    </xf>
    <xf numFmtId="0" fontId="20" fillId="0" borderId="12" xfId="0" applyFont="1" applyBorder="1" applyAlignment="1">
      <alignment horizontal="justify" vertical="center" wrapText="1"/>
    </xf>
    <xf numFmtId="43" fontId="20" fillId="0" borderId="12" xfId="22" applyFont="1" applyBorder="1" applyAlignment="1">
      <alignment horizontal="justify" vertical="center" wrapText="1"/>
    </xf>
    <xf numFmtId="49" fontId="17" fillId="0" borderId="16" xfId="0" applyNumberFormat="1" applyFont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43" fontId="17" fillId="0" borderId="16" xfId="22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horizontal="center" vertical="center"/>
    </xf>
    <xf numFmtId="49" fontId="17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43" fontId="17" fillId="0" borderId="18" xfId="22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left" vertical="center" wrapText="1"/>
    </xf>
    <xf numFmtId="0" fontId="17" fillId="0" borderId="18" xfId="0" applyFont="1" applyBorder="1" applyAlignment="1">
      <alignment horizontal="center" vertical="center" wrapText="1"/>
    </xf>
    <xf numFmtId="43" fontId="17" fillId="0" borderId="18" xfId="22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horizontal="center" vertical="center"/>
    </xf>
    <xf numFmtId="49" fontId="17" fillId="0" borderId="17" xfId="0" applyNumberFormat="1" applyFont="1" applyBorder="1" applyAlignment="1">
      <alignment horizontal="left" vertical="center" wrapText="1"/>
    </xf>
    <xf numFmtId="0" fontId="17" fillId="0" borderId="17" xfId="0" applyFont="1" applyBorder="1" applyAlignment="1">
      <alignment horizontal="center" vertical="center" wrapText="1"/>
    </xf>
    <xf numFmtId="43" fontId="17" fillId="0" borderId="17" xfId="22" applyFont="1" applyBorder="1" applyAlignment="1">
      <alignment horizontal="center" vertical="center" wrapText="1"/>
    </xf>
    <xf numFmtId="49" fontId="72" fillId="0" borderId="16" xfId="0" applyNumberFormat="1" applyFont="1" applyBorder="1" applyAlignment="1">
      <alignment vertical="center"/>
    </xf>
    <xf numFmtId="49" fontId="17" fillId="0" borderId="16" xfId="0" applyNumberFormat="1" applyFont="1" applyBorder="1" applyAlignment="1">
      <alignment horizontal="center" vertical="center" wrapText="1"/>
    </xf>
    <xf numFmtId="49" fontId="72" fillId="0" borderId="18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center" vertical="center" wrapText="1"/>
    </xf>
    <xf numFmtId="49" fontId="72" fillId="0" borderId="17" xfId="0" applyNumberFormat="1" applyFont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justify" vertical="center" wrapText="1"/>
    </xf>
    <xf numFmtId="43" fontId="17" fillId="0" borderId="12" xfId="22" applyFont="1" applyBorder="1" applyAlignment="1">
      <alignment horizontal="justify" vertical="center" wrapText="1"/>
    </xf>
    <xf numFmtId="0" fontId="75" fillId="0" borderId="12" xfId="0" applyFont="1" applyBorder="1" applyAlignment="1">
      <alignment vertical="center"/>
    </xf>
    <xf numFmtId="43" fontId="20" fillId="0" borderId="12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3" fontId="3" fillId="0" borderId="12" xfId="22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3" fontId="23" fillId="0" borderId="12" xfId="0" applyNumberFormat="1" applyFont="1" applyBorder="1" applyAlignment="1">
      <alignment horizontal="center" vertical="center" wrapText="1"/>
    </xf>
    <xf numFmtId="43" fontId="24" fillId="0" borderId="12" xfId="22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7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43" fontId="17" fillId="0" borderId="12" xfId="0" applyNumberFormat="1" applyFont="1" applyBorder="1" applyAlignment="1">
      <alignment horizontal="center" vertical="center" wrapText="1"/>
    </xf>
    <xf numFmtId="43" fontId="52" fillId="0" borderId="0" xfId="0" applyNumberFormat="1" applyFont="1" applyAlignment="1">
      <alignment vertical="center"/>
    </xf>
    <xf numFmtId="0" fontId="26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C8" sqref="C8"/>
    </sheetView>
  </sheetViews>
  <sheetFormatPr defaultColWidth="9.00390625" defaultRowHeight="15"/>
  <cols>
    <col min="1" max="1" width="24.28125" style="121" customWidth="1"/>
    <col min="2" max="2" width="21.00390625" style="121" customWidth="1"/>
    <col min="3" max="3" width="28.57421875" style="121" customWidth="1"/>
    <col min="4" max="4" width="19.421875" style="121" customWidth="1"/>
    <col min="5" max="5" width="20.00390625" style="121" customWidth="1"/>
    <col min="6" max="6" width="20.28125" style="121" customWidth="1"/>
    <col min="7" max="16384" width="9.00390625" style="121" customWidth="1"/>
  </cols>
  <sheetData>
    <row r="1" spans="1:6" ht="38.25" customHeight="1">
      <c r="A1" s="122" t="s">
        <v>0</v>
      </c>
      <c r="B1" s="122"/>
      <c r="C1" s="122"/>
      <c r="D1" s="122"/>
      <c r="E1" s="122"/>
      <c r="F1" s="122"/>
    </row>
    <row r="2" spans="1:6" s="1" customFormat="1" ht="22.5" customHeight="1">
      <c r="A2" s="58" t="s">
        <v>1</v>
      </c>
      <c r="B2" s="58"/>
      <c r="C2" s="58"/>
      <c r="D2" s="58"/>
      <c r="E2" s="123" t="s">
        <v>2</v>
      </c>
      <c r="F2" s="123"/>
    </row>
    <row r="3" spans="1:6" ht="31.5" customHeight="1">
      <c r="A3" s="124" t="s">
        <v>3</v>
      </c>
      <c r="B3" s="125"/>
      <c r="C3" s="124" t="s">
        <v>4</v>
      </c>
      <c r="D3" s="126"/>
      <c r="E3" s="126"/>
      <c r="F3" s="125"/>
    </row>
    <row r="4" spans="1:6" ht="31.5" customHeight="1">
      <c r="A4" s="60" t="s">
        <v>5</v>
      </c>
      <c r="B4" s="60" t="s">
        <v>6</v>
      </c>
      <c r="C4" s="60" t="s">
        <v>5</v>
      </c>
      <c r="D4" s="60" t="s">
        <v>7</v>
      </c>
      <c r="E4" s="127" t="s">
        <v>8</v>
      </c>
      <c r="F4" s="127" t="s">
        <v>9</v>
      </c>
    </row>
    <row r="5" spans="1:6" ht="31.5" customHeight="1">
      <c r="A5" s="97" t="s">
        <v>10</v>
      </c>
      <c r="B5" s="70">
        <v>305.81</v>
      </c>
      <c r="C5" s="69" t="s">
        <v>11</v>
      </c>
      <c r="D5" s="70">
        <v>305.81</v>
      </c>
      <c r="E5" s="70">
        <v>305.81</v>
      </c>
      <c r="F5" s="70">
        <f>SUM(F6:F12)</f>
        <v>0</v>
      </c>
    </row>
    <row r="6" spans="1:6" ht="31.5" customHeight="1">
      <c r="A6" s="128" t="s">
        <v>12</v>
      </c>
      <c r="B6" s="34">
        <v>305.81</v>
      </c>
      <c r="C6" s="128" t="s">
        <v>13</v>
      </c>
      <c r="D6" s="34">
        <v>231.45</v>
      </c>
      <c r="E6" s="34">
        <v>231.45</v>
      </c>
      <c r="F6" s="70"/>
    </row>
    <row r="7" spans="1:6" ht="31.5" customHeight="1">
      <c r="A7" s="128" t="s">
        <v>14</v>
      </c>
      <c r="B7" s="34"/>
      <c r="C7" s="128" t="s">
        <v>15</v>
      </c>
      <c r="D7" s="34">
        <v>35.6</v>
      </c>
      <c r="E7" s="34">
        <v>35.6</v>
      </c>
      <c r="F7" s="70"/>
    </row>
    <row r="8" spans="1:6" ht="31.5" customHeight="1">
      <c r="A8" s="97"/>
      <c r="B8" s="70"/>
      <c r="C8" s="128" t="s">
        <v>16</v>
      </c>
      <c r="D8" s="34">
        <v>18.74</v>
      </c>
      <c r="E8" s="34">
        <v>18.74</v>
      </c>
      <c r="F8" s="70"/>
    </row>
    <row r="9" spans="1:6" ht="31.5" customHeight="1">
      <c r="A9" s="97" t="s">
        <v>17</v>
      </c>
      <c r="B9" s="70">
        <v>14.63</v>
      </c>
      <c r="C9" s="97" t="s">
        <v>18</v>
      </c>
      <c r="D9" s="34">
        <v>20.02</v>
      </c>
      <c r="E9" s="34">
        <v>20.02</v>
      </c>
      <c r="F9" s="70"/>
    </row>
    <row r="10" spans="1:6" ht="31.5" customHeight="1">
      <c r="A10" s="97" t="s">
        <v>12</v>
      </c>
      <c r="B10" s="70"/>
      <c r="C10" s="97" t="s">
        <v>19</v>
      </c>
      <c r="D10" s="34"/>
      <c r="E10" s="70"/>
      <c r="F10" s="70"/>
    </row>
    <row r="11" spans="1:6" ht="31.5" customHeight="1">
      <c r="A11" s="97" t="s">
        <v>14</v>
      </c>
      <c r="B11" s="70"/>
      <c r="C11" s="97" t="s">
        <v>19</v>
      </c>
      <c r="D11" s="70"/>
      <c r="E11" s="70"/>
      <c r="F11" s="70"/>
    </row>
    <row r="12" spans="1:6" ht="31.5" customHeight="1">
      <c r="A12" s="69"/>
      <c r="B12" s="70"/>
      <c r="C12" s="97"/>
      <c r="D12" s="70"/>
      <c r="E12" s="70"/>
      <c r="F12" s="70"/>
    </row>
    <row r="13" spans="1:6" ht="31.5" customHeight="1">
      <c r="A13" s="69"/>
      <c r="B13" s="70"/>
      <c r="C13" s="97" t="s">
        <v>20</v>
      </c>
      <c r="D13" s="69">
        <v>14.63</v>
      </c>
      <c r="E13" s="69">
        <v>14.63</v>
      </c>
      <c r="F13" s="69"/>
    </row>
    <row r="14" spans="1:6" ht="31.5" customHeight="1">
      <c r="A14" s="69"/>
      <c r="B14" s="70"/>
      <c r="C14" s="69"/>
      <c r="D14" s="69"/>
      <c r="E14" s="69"/>
      <c r="F14" s="69"/>
    </row>
    <row r="15" spans="1:8" ht="31.5" customHeight="1">
      <c r="A15" s="69" t="s">
        <v>21</v>
      </c>
      <c r="B15" s="129">
        <f>B5+B9</f>
        <v>320.44</v>
      </c>
      <c r="C15" s="69" t="s">
        <v>22</v>
      </c>
      <c r="D15" s="129">
        <f>D13+D5</f>
        <v>320.44</v>
      </c>
      <c r="E15" s="129">
        <f>E13+E5</f>
        <v>320.44</v>
      </c>
      <c r="F15" s="69"/>
      <c r="H15" s="130"/>
    </row>
    <row r="16" s="120" customFormat="1" ht="14.25">
      <c r="A16" s="131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workbookViewId="0" topLeftCell="A3">
      <selection activeCell="C26" sqref="C26"/>
    </sheetView>
  </sheetViews>
  <sheetFormatPr defaultColWidth="9.00390625" defaultRowHeight="15"/>
  <cols>
    <col min="1" max="1" width="20.140625" style="26" customWidth="1"/>
    <col min="2" max="2" width="35.57421875" style="26" customWidth="1"/>
    <col min="3" max="3" width="25.00390625" style="26" customWidth="1"/>
    <col min="4" max="4" width="27.28125" style="26" customWidth="1"/>
    <col min="5" max="5" width="24.00390625" style="26" customWidth="1"/>
    <col min="6" max="6" width="28.57421875" style="26" customWidth="1"/>
    <col min="7" max="7" width="21.7109375" style="26" customWidth="1"/>
    <col min="8" max="8" width="23.421875" style="26" customWidth="1"/>
    <col min="9" max="16384" width="9.00390625" style="26" customWidth="1"/>
  </cols>
  <sheetData>
    <row r="1" spans="1:7" ht="36" customHeight="1">
      <c r="A1" s="107" t="s">
        <v>24</v>
      </c>
      <c r="B1" s="107"/>
      <c r="C1" s="107"/>
      <c r="D1" s="107"/>
      <c r="E1" s="107"/>
      <c r="F1" s="107"/>
      <c r="G1" s="107"/>
    </row>
    <row r="2" spans="1:7" s="103" customFormat="1" ht="22.5" customHeight="1">
      <c r="A2" s="108" t="s">
        <v>1</v>
      </c>
      <c r="B2" s="108"/>
      <c r="C2" s="108"/>
      <c r="D2" s="108"/>
      <c r="E2" s="109" t="s">
        <v>2</v>
      </c>
      <c r="F2" s="109"/>
      <c r="G2" s="109"/>
    </row>
    <row r="3" spans="1:7" s="104" customFormat="1" ht="36.75" customHeight="1">
      <c r="A3" s="110" t="s">
        <v>25</v>
      </c>
      <c r="B3" s="110"/>
      <c r="C3" s="110" t="s">
        <v>26</v>
      </c>
      <c r="D3" s="110"/>
      <c r="E3" s="110"/>
      <c r="F3" s="110"/>
      <c r="G3" s="110" t="s">
        <v>27</v>
      </c>
    </row>
    <row r="4" spans="1:7" s="104" customFormat="1" ht="36.75" customHeight="1">
      <c r="A4" s="110" t="s">
        <v>28</v>
      </c>
      <c r="B4" s="110" t="s">
        <v>29</v>
      </c>
      <c r="C4" s="110" t="s">
        <v>30</v>
      </c>
      <c r="D4" s="110"/>
      <c r="E4" s="110"/>
      <c r="F4" s="110" t="s">
        <v>31</v>
      </c>
      <c r="G4" s="110"/>
    </row>
    <row r="5" spans="1:7" s="104" customFormat="1" ht="36.75" customHeight="1">
      <c r="A5" s="110"/>
      <c r="B5" s="110"/>
      <c r="C5" s="110" t="s">
        <v>32</v>
      </c>
      <c r="D5" s="110" t="s">
        <v>33</v>
      </c>
      <c r="E5" s="110" t="s">
        <v>34</v>
      </c>
      <c r="F5" s="110"/>
      <c r="G5" s="110"/>
    </row>
    <row r="6" spans="1:7" s="105" customFormat="1" ht="36.75" customHeight="1">
      <c r="A6" s="16">
        <v>201</v>
      </c>
      <c r="B6" s="17" t="s">
        <v>35</v>
      </c>
      <c r="C6" s="18">
        <v>231.45</v>
      </c>
      <c r="D6" s="18">
        <v>207.08</v>
      </c>
      <c r="E6" s="18">
        <v>24.37</v>
      </c>
      <c r="F6" s="18">
        <v>231.45</v>
      </c>
      <c r="G6" s="111"/>
    </row>
    <row r="7" spans="1:7" s="104" customFormat="1" ht="36.75" customHeight="1">
      <c r="A7" s="12">
        <v>20102</v>
      </c>
      <c r="B7" s="19" t="s">
        <v>36</v>
      </c>
      <c r="C7" s="20">
        <v>231.45</v>
      </c>
      <c r="D7" s="20">
        <v>207.08</v>
      </c>
      <c r="E7" s="20">
        <v>24.37</v>
      </c>
      <c r="F7" s="20">
        <v>231.45</v>
      </c>
      <c r="G7" s="112"/>
    </row>
    <row r="8" spans="1:7" s="104" customFormat="1" ht="36.75" customHeight="1">
      <c r="A8" s="12">
        <v>2010201</v>
      </c>
      <c r="B8" s="19" t="s">
        <v>37</v>
      </c>
      <c r="C8" s="20">
        <v>207.08</v>
      </c>
      <c r="D8" s="20">
        <v>207.08</v>
      </c>
      <c r="E8" s="20">
        <v>0</v>
      </c>
      <c r="F8" s="20">
        <v>207.08</v>
      </c>
      <c r="G8" s="112"/>
    </row>
    <row r="9" spans="1:7" s="106" customFormat="1" ht="36.75" customHeight="1">
      <c r="A9" s="15">
        <v>2010204</v>
      </c>
      <c r="B9" s="19" t="s">
        <v>38</v>
      </c>
      <c r="C9" s="20">
        <v>5.54</v>
      </c>
      <c r="D9" s="20"/>
      <c r="E9" s="20">
        <v>5.54</v>
      </c>
      <c r="F9" s="20">
        <v>5.54</v>
      </c>
      <c r="G9" s="113"/>
    </row>
    <row r="10" spans="1:7" s="105" customFormat="1" ht="36.75" customHeight="1">
      <c r="A10" s="21">
        <v>2010299</v>
      </c>
      <c r="B10" s="19" t="s">
        <v>39</v>
      </c>
      <c r="C10" s="20">
        <v>18.83</v>
      </c>
      <c r="D10" s="20">
        <v>0</v>
      </c>
      <c r="E10" s="20">
        <v>18.83</v>
      </c>
      <c r="F10" s="18">
        <v>18.83</v>
      </c>
      <c r="G10" s="111"/>
    </row>
    <row r="11" spans="1:7" s="104" customFormat="1" ht="36.75" customHeight="1">
      <c r="A11" s="22">
        <v>208</v>
      </c>
      <c r="B11" s="17" t="s">
        <v>40</v>
      </c>
      <c r="C11" s="18">
        <f>C12+C14</f>
        <v>35.6</v>
      </c>
      <c r="D11" s="18">
        <f>D12+D14</f>
        <v>35.6</v>
      </c>
      <c r="E11" s="34"/>
      <c r="F11" s="20">
        <v>35.6</v>
      </c>
      <c r="G11" s="112"/>
    </row>
    <row r="12" spans="1:7" s="104" customFormat="1" ht="36.75" customHeight="1">
      <c r="A12" s="21">
        <v>20805</v>
      </c>
      <c r="B12" s="19" t="s">
        <v>41</v>
      </c>
      <c r="C12" s="20">
        <v>34.07</v>
      </c>
      <c r="D12" s="20">
        <v>34.07</v>
      </c>
      <c r="E12" s="34"/>
      <c r="F12" s="20">
        <v>34.07</v>
      </c>
      <c r="G12" s="112"/>
    </row>
    <row r="13" spans="1:7" s="104" customFormat="1" ht="36.75" customHeight="1">
      <c r="A13" s="21">
        <v>2080505</v>
      </c>
      <c r="B13" s="19" t="s">
        <v>42</v>
      </c>
      <c r="C13" s="20">
        <v>34.07</v>
      </c>
      <c r="D13" s="20">
        <v>34.07</v>
      </c>
      <c r="E13" s="34"/>
      <c r="F13" s="18">
        <v>34.07</v>
      </c>
      <c r="G13" s="112"/>
    </row>
    <row r="14" spans="1:7" s="104" customFormat="1" ht="36.75" customHeight="1">
      <c r="A14" s="21">
        <v>20827</v>
      </c>
      <c r="B14" s="19" t="s">
        <v>43</v>
      </c>
      <c r="C14" s="20">
        <v>1.53</v>
      </c>
      <c r="D14" s="20">
        <v>1.53</v>
      </c>
      <c r="E14" s="34"/>
      <c r="F14" s="20">
        <v>1.53</v>
      </c>
      <c r="G14" s="112"/>
    </row>
    <row r="15" spans="1:7" s="104" customFormat="1" ht="36.75" customHeight="1">
      <c r="A15" s="21">
        <v>2082701</v>
      </c>
      <c r="B15" s="19" t="s">
        <v>44</v>
      </c>
      <c r="C15" s="20">
        <v>0</v>
      </c>
      <c r="D15" s="20">
        <v>0</v>
      </c>
      <c r="E15" s="34"/>
      <c r="F15" s="20">
        <v>0</v>
      </c>
      <c r="G15" s="112"/>
    </row>
    <row r="16" spans="1:7" s="104" customFormat="1" ht="36.75" customHeight="1">
      <c r="A16" s="21">
        <v>2082702</v>
      </c>
      <c r="B16" s="19" t="s">
        <v>45</v>
      </c>
      <c r="C16" s="20">
        <v>0.34</v>
      </c>
      <c r="D16" s="20">
        <v>0.34</v>
      </c>
      <c r="E16" s="34"/>
      <c r="F16" s="18">
        <v>0.34</v>
      </c>
      <c r="G16" s="112"/>
    </row>
    <row r="17" spans="1:7" s="105" customFormat="1" ht="36.75" customHeight="1">
      <c r="A17" s="21">
        <v>2082703</v>
      </c>
      <c r="B17" s="19" t="s">
        <v>46</v>
      </c>
      <c r="C17" s="20">
        <v>1.19</v>
      </c>
      <c r="D17" s="20">
        <v>1.19</v>
      </c>
      <c r="E17" s="114"/>
      <c r="F17" s="20">
        <v>1.19</v>
      </c>
      <c r="G17" s="111"/>
    </row>
    <row r="18" spans="1:7" s="105" customFormat="1" ht="36.75" customHeight="1">
      <c r="A18" s="22">
        <v>210</v>
      </c>
      <c r="B18" s="17" t="s">
        <v>47</v>
      </c>
      <c r="C18" s="18">
        <v>18.74</v>
      </c>
      <c r="D18" s="18">
        <v>18.74</v>
      </c>
      <c r="E18" s="34"/>
      <c r="F18" s="20">
        <v>18.74</v>
      </c>
      <c r="G18" s="111"/>
    </row>
    <row r="19" spans="1:7" s="105" customFormat="1" ht="36.75" customHeight="1">
      <c r="A19" s="21">
        <v>21011</v>
      </c>
      <c r="B19" s="19" t="s">
        <v>48</v>
      </c>
      <c r="C19" s="20">
        <v>5.11</v>
      </c>
      <c r="D19" s="20">
        <v>5.11</v>
      </c>
      <c r="E19" s="34"/>
      <c r="F19" s="18">
        <v>5.11</v>
      </c>
      <c r="G19" s="111"/>
    </row>
    <row r="20" spans="1:7" s="105" customFormat="1" ht="36.75" customHeight="1">
      <c r="A20" s="21">
        <v>2101103</v>
      </c>
      <c r="B20" s="19" t="s">
        <v>49</v>
      </c>
      <c r="C20" s="20">
        <v>5.11</v>
      </c>
      <c r="D20" s="20">
        <v>5.11</v>
      </c>
      <c r="E20" s="34"/>
      <c r="F20" s="20">
        <v>5.11</v>
      </c>
      <c r="G20" s="111"/>
    </row>
    <row r="21" spans="1:7" s="104" customFormat="1" ht="36.75" customHeight="1">
      <c r="A21" s="21">
        <v>21012</v>
      </c>
      <c r="B21" s="19" t="s">
        <v>50</v>
      </c>
      <c r="C21" s="20">
        <v>13.63</v>
      </c>
      <c r="D21" s="20">
        <v>13.63</v>
      </c>
      <c r="E21" s="34"/>
      <c r="F21" s="20">
        <v>13.63</v>
      </c>
      <c r="G21" s="112"/>
    </row>
    <row r="22" spans="1:7" s="104" customFormat="1" ht="36.75" customHeight="1">
      <c r="A22" s="21">
        <v>2101201</v>
      </c>
      <c r="B22" s="19" t="s">
        <v>51</v>
      </c>
      <c r="C22" s="20">
        <v>13.63</v>
      </c>
      <c r="D22" s="20">
        <v>13.63</v>
      </c>
      <c r="E22" s="114"/>
      <c r="F22" s="18">
        <v>13.63</v>
      </c>
      <c r="G22" s="112"/>
    </row>
    <row r="23" spans="1:7" s="104" customFormat="1" ht="36.75" customHeight="1">
      <c r="A23" s="22">
        <v>221</v>
      </c>
      <c r="B23" s="17" t="s">
        <v>52</v>
      </c>
      <c r="C23" s="18">
        <v>20.02</v>
      </c>
      <c r="D23" s="18">
        <v>20.02</v>
      </c>
      <c r="E23" s="114"/>
      <c r="F23" s="20">
        <v>20.02</v>
      </c>
      <c r="G23" s="112"/>
    </row>
    <row r="24" spans="1:7" s="104" customFormat="1" ht="36.75" customHeight="1">
      <c r="A24" s="21">
        <v>22102</v>
      </c>
      <c r="B24" s="19" t="s">
        <v>53</v>
      </c>
      <c r="C24" s="20">
        <v>20.02</v>
      </c>
      <c r="D24" s="20">
        <v>20.02</v>
      </c>
      <c r="E24" s="34"/>
      <c r="F24" s="20">
        <v>20.02</v>
      </c>
      <c r="G24" s="112"/>
    </row>
    <row r="25" spans="1:7" s="104" customFormat="1" ht="36.75" customHeight="1">
      <c r="A25" s="21">
        <v>2210201</v>
      </c>
      <c r="B25" s="19" t="s">
        <v>54</v>
      </c>
      <c r="C25" s="20">
        <v>20.02</v>
      </c>
      <c r="D25" s="20">
        <v>20.02</v>
      </c>
      <c r="E25" s="34"/>
      <c r="F25" s="18">
        <v>20.02</v>
      </c>
      <c r="G25" s="112"/>
    </row>
    <row r="26" spans="1:7" s="105" customFormat="1" ht="31.5" customHeight="1">
      <c r="A26" s="115" t="s">
        <v>7</v>
      </c>
      <c r="B26" s="115" t="s">
        <v>19</v>
      </c>
      <c r="C26" s="116">
        <f>D26+E26</f>
        <v>305.81</v>
      </c>
      <c r="D26" s="116">
        <f>D6+D11+D18+D23</f>
        <v>281.44</v>
      </c>
      <c r="E26" s="116">
        <f>E6</f>
        <v>24.37</v>
      </c>
      <c r="F26" s="117">
        <v>305.81</v>
      </c>
      <c r="G26" s="115"/>
    </row>
    <row r="27" spans="1:7" s="104" customFormat="1" ht="23.25" customHeight="1">
      <c r="A27" s="118" t="s">
        <v>55</v>
      </c>
      <c r="B27" s="119"/>
      <c r="C27" s="119"/>
      <c r="D27" s="119"/>
      <c r="E27" s="119"/>
      <c r="F27" s="119"/>
      <c r="G27" s="119"/>
    </row>
  </sheetData>
  <sheetProtection/>
  <mergeCells count="11">
    <mergeCell ref="A1:G1"/>
    <mergeCell ref="A2:B2"/>
    <mergeCell ref="E2:G2"/>
    <mergeCell ref="A3:B3"/>
    <mergeCell ref="C3:F3"/>
    <mergeCell ref="C4:E4"/>
    <mergeCell ref="A27:G27"/>
    <mergeCell ref="A4:A5"/>
    <mergeCell ref="B4:B5"/>
    <mergeCell ref="F4:F5"/>
    <mergeCell ref="G3:G5"/>
  </mergeCells>
  <printOptions/>
  <pageMargins left="0.51" right="0.51" top="0.75" bottom="0.75" header="0.31" footer="0.31"/>
  <pageSetup fitToHeight="1" fitToWidth="1" horizontalDpi="180" verticalDpi="18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 topLeftCell="A1">
      <selection activeCell="D25" sqref="D25"/>
    </sheetView>
  </sheetViews>
  <sheetFormatPr defaultColWidth="9.00390625" defaultRowHeight="15"/>
  <cols>
    <col min="1" max="1" width="4.421875" style="26" customWidth="1"/>
    <col min="2" max="2" width="4.421875" style="56" customWidth="1"/>
    <col min="3" max="3" width="18.421875" style="26" customWidth="1"/>
    <col min="4" max="4" width="10.57421875" style="26" customWidth="1"/>
    <col min="5" max="5" width="7.421875" style="26" customWidth="1"/>
    <col min="6" max="6" width="7.140625" style="26" customWidth="1"/>
    <col min="7" max="7" width="20.421875" style="26" bestFit="1" customWidth="1"/>
    <col min="8" max="8" width="14.7109375" style="26" customWidth="1"/>
    <col min="9" max="9" width="11.57421875" style="26" bestFit="1" customWidth="1"/>
    <col min="10" max="10" width="10.8515625" style="26" customWidth="1"/>
    <col min="11" max="11" width="7.8515625" style="26" customWidth="1"/>
    <col min="12" max="12" width="12.140625" style="26" customWidth="1"/>
    <col min="13" max="13" width="16.7109375" style="26" customWidth="1"/>
    <col min="14" max="16384" width="9.00390625" style="26" customWidth="1"/>
  </cols>
  <sheetData>
    <row r="1" spans="1:11" ht="42.75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s="1" customFormat="1" ht="13.5">
      <c r="A2" s="58" t="s">
        <v>1</v>
      </c>
      <c r="B2" s="58"/>
      <c r="C2" s="58"/>
      <c r="D2" s="58"/>
      <c r="E2" s="59" t="s">
        <v>57</v>
      </c>
      <c r="F2" s="59"/>
      <c r="G2" s="59"/>
      <c r="H2" s="59"/>
      <c r="I2" s="59"/>
      <c r="J2" s="59"/>
      <c r="K2" s="59"/>
    </row>
    <row r="3" spans="1:11" ht="13.5">
      <c r="A3" s="60" t="s">
        <v>58</v>
      </c>
      <c r="B3" s="60"/>
      <c r="C3" s="60"/>
      <c r="D3" s="60"/>
      <c r="E3" s="60" t="s">
        <v>59</v>
      </c>
      <c r="F3" s="60"/>
      <c r="G3" s="60"/>
      <c r="H3" s="60"/>
      <c r="I3" s="60"/>
      <c r="J3" s="60"/>
      <c r="K3" s="61" t="s">
        <v>27</v>
      </c>
    </row>
    <row r="4" spans="1:11" ht="13.5">
      <c r="A4" s="60" t="s">
        <v>28</v>
      </c>
      <c r="B4" s="60"/>
      <c r="C4" s="60" t="s">
        <v>29</v>
      </c>
      <c r="D4" s="60" t="s">
        <v>7</v>
      </c>
      <c r="E4" s="60" t="s">
        <v>28</v>
      </c>
      <c r="F4" s="60"/>
      <c r="G4" s="60" t="s">
        <v>29</v>
      </c>
      <c r="H4" s="61" t="s">
        <v>7</v>
      </c>
      <c r="I4" s="61" t="s">
        <v>60</v>
      </c>
      <c r="J4" s="60" t="s">
        <v>61</v>
      </c>
      <c r="K4" s="101"/>
    </row>
    <row r="5" spans="1:11" ht="13.5">
      <c r="A5" s="62" t="s">
        <v>62</v>
      </c>
      <c r="B5" s="60" t="s">
        <v>63</v>
      </c>
      <c r="C5" s="60"/>
      <c r="D5" s="60"/>
      <c r="E5" s="60" t="s">
        <v>62</v>
      </c>
      <c r="F5" s="60" t="s">
        <v>63</v>
      </c>
      <c r="G5" s="60"/>
      <c r="H5" s="63"/>
      <c r="I5" s="63"/>
      <c r="J5" s="60"/>
      <c r="K5" s="63"/>
    </row>
    <row r="6" spans="1:11" s="55" customFormat="1" ht="13.5">
      <c r="A6" s="64" t="s">
        <v>64</v>
      </c>
      <c r="B6" s="65"/>
      <c r="C6" s="60" t="s">
        <v>65</v>
      </c>
      <c r="D6" s="66">
        <v>266.9</v>
      </c>
      <c r="E6" s="60">
        <v>301</v>
      </c>
      <c r="F6" s="60"/>
      <c r="G6" s="60" t="s">
        <v>66</v>
      </c>
      <c r="H6" s="66">
        <v>266.9</v>
      </c>
      <c r="I6" s="66">
        <v>266.9</v>
      </c>
      <c r="J6" s="66"/>
      <c r="K6" s="60"/>
    </row>
    <row r="7" spans="1:11" ht="13.5">
      <c r="A7" s="67"/>
      <c r="B7" s="68" t="s">
        <v>67</v>
      </c>
      <c r="C7" s="69" t="s">
        <v>68</v>
      </c>
      <c r="D7" s="70">
        <f>H7+H9+H8</f>
        <v>183.21</v>
      </c>
      <c r="E7" s="69"/>
      <c r="F7" s="71" t="s">
        <v>67</v>
      </c>
      <c r="G7" s="69" t="s">
        <v>69</v>
      </c>
      <c r="H7" s="70">
        <v>48.27</v>
      </c>
      <c r="I7" s="70">
        <v>48.27</v>
      </c>
      <c r="J7" s="70"/>
      <c r="K7" s="69"/>
    </row>
    <row r="8" spans="1:11" ht="13.5">
      <c r="A8" s="67"/>
      <c r="B8" s="68"/>
      <c r="C8" s="69"/>
      <c r="D8" s="70"/>
      <c r="E8" s="69"/>
      <c r="F8" s="71" t="s">
        <v>70</v>
      </c>
      <c r="G8" s="69" t="s">
        <v>71</v>
      </c>
      <c r="H8" s="70">
        <v>121.12</v>
      </c>
      <c r="I8" s="70">
        <v>121.12</v>
      </c>
      <c r="J8" s="70"/>
      <c r="K8" s="69"/>
    </row>
    <row r="9" spans="1:11" ht="13.5">
      <c r="A9" s="67"/>
      <c r="B9" s="68"/>
      <c r="C9" s="69"/>
      <c r="D9" s="70"/>
      <c r="E9" s="69"/>
      <c r="F9" s="71" t="s">
        <v>72</v>
      </c>
      <c r="G9" s="69" t="s">
        <v>73</v>
      </c>
      <c r="H9" s="70">
        <v>13.82</v>
      </c>
      <c r="I9" s="70">
        <v>13.82</v>
      </c>
      <c r="J9" s="70"/>
      <c r="K9" s="69"/>
    </row>
    <row r="10" spans="1:11" ht="24">
      <c r="A10" s="72"/>
      <c r="B10" s="68" t="s">
        <v>70</v>
      </c>
      <c r="C10" s="69" t="s">
        <v>74</v>
      </c>
      <c r="D10" s="70">
        <f>H10+H11+H12+H13</f>
        <v>54.34</v>
      </c>
      <c r="E10" s="69"/>
      <c r="F10" s="71" t="s">
        <v>75</v>
      </c>
      <c r="G10" s="69" t="s">
        <v>76</v>
      </c>
      <c r="H10" s="70">
        <v>34.07</v>
      </c>
      <c r="I10" s="70">
        <v>34.07</v>
      </c>
      <c r="J10" s="70"/>
      <c r="K10" s="69"/>
    </row>
    <row r="11" spans="1:11" ht="13.5">
      <c r="A11" s="73"/>
      <c r="B11" s="68"/>
      <c r="C11" s="69"/>
      <c r="D11" s="70"/>
      <c r="E11" s="69"/>
      <c r="F11" s="71" t="s">
        <v>77</v>
      </c>
      <c r="G11" s="69" t="s">
        <v>78</v>
      </c>
      <c r="H11" s="70">
        <v>13.63</v>
      </c>
      <c r="I11" s="70">
        <v>13.63</v>
      </c>
      <c r="J11" s="70"/>
      <c r="K11" s="69"/>
    </row>
    <row r="12" spans="1:11" ht="13.5">
      <c r="A12" s="73"/>
      <c r="B12" s="68"/>
      <c r="C12" s="69"/>
      <c r="D12" s="70"/>
      <c r="E12" s="69"/>
      <c r="F12" s="71" t="s">
        <v>79</v>
      </c>
      <c r="G12" s="69" t="s">
        <v>80</v>
      </c>
      <c r="H12" s="70">
        <v>5.11</v>
      </c>
      <c r="I12" s="70">
        <v>5.11</v>
      </c>
      <c r="J12" s="70"/>
      <c r="K12" s="69"/>
    </row>
    <row r="13" spans="1:11" ht="13.5">
      <c r="A13" s="73"/>
      <c r="B13" s="68"/>
      <c r="C13" s="69"/>
      <c r="D13" s="70"/>
      <c r="E13" s="69"/>
      <c r="F13" s="71" t="s">
        <v>81</v>
      </c>
      <c r="G13" s="69" t="s">
        <v>82</v>
      </c>
      <c r="H13" s="70">
        <v>1.53</v>
      </c>
      <c r="I13" s="70">
        <v>1.53</v>
      </c>
      <c r="J13" s="70"/>
      <c r="K13" s="69"/>
    </row>
    <row r="14" spans="1:11" ht="13.5">
      <c r="A14" s="74"/>
      <c r="B14" s="68" t="s">
        <v>72</v>
      </c>
      <c r="C14" s="69" t="s">
        <v>83</v>
      </c>
      <c r="D14" s="70">
        <f>H14</f>
        <v>20.02</v>
      </c>
      <c r="E14" s="69"/>
      <c r="F14" s="71">
        <v>13</v>
      </c>
      <c r="G14" s="69" t="s">
        <v>83</v>
      </c>
      <c r="H14" s="70">
        <v>20.02</v>
      </c>
      <c r="I14" s="70">
        <v>20.02</v>
      </c>
      <c r="J14" s="70"/>
      <c r="K14" s="69"/>
    </row>
    <row r="15" spans="1:11" ht="13.5">
      <c r="A15" s="74"/>
      <c r="B15" s="68" t="s">
        <v>84</v>
      </c>
      <c r="C15" s="69" t="s">
        <v>85</v>
      </c>
      <c r="D15" s="70">
        <f>H15</f>
        <v>9.33</v>
      </c>
      <c r="E15" s="69"/>
      <c r="F15" s="71" t="s">
        <v>84</v>
      </c>
      <c r="G15" s="69" t="s">
        <v>85</v>
      </c>
      <c r="H15" s="70">
        <v>9.33</v>
      </c>
      <c r="I15" s="70">
        <v>9.33</v>
      </c>
      <c r="J15" s="70"/>
      <c r="K15" s="69"/>
    </row>
    <row r="16" spans="1:11" s="55" customFormat="1" ht="13.5">
      <c r="A16" s="64" t="s">
        <v>86</v>
      </c>
      <c r="B16" s="65"/>
      <c r="C16" s="75" t="s">
        <v>87</v>
      </c>
      <c r="D16" s="76">
        <v>14.54</v>
      </c>
      <c r="E16" s="60">
        <v>302</v>
      </c>
      <c r="F16" s="60"/>
      <c r="G16" s="60" t="s">
        <v>88</v>
      </c>
      <c r="H16" s="66">
        <v>14.54</v>
      </c>
      <c r="I16" s="66"/>
      <c r="J16" s="66">
        <v>14.54</v>
      </c>
      <c r="K16" s="60"/>
    </row>
    <row r="17" spans="1:12" ht="13.5">
      <c r="A17" s="72"/>
      <c r="B17" s="77" t="s">
        <v>67</v>
      </c>
      <c r="C17" s="78" t="s">
        <v>89</v>
      </c>
      <c r="D17" s="79">
        <f>H17+H18+H19+H20+H21+H23+H28+H29</f>
        <v>12.32</v>
      </c>
      <c r="E17" s="69"/>
      <c r="F17" s="71" t="s">
        <v>67</v>
      </c>
      <c r="G17" s="69" t="s">
        <v>89</v>
      </c>
      <c r="H17" s="70">
        <v>2.99</v>
      </c>
      <c r="I17" s="70"/>
      <c r="J17" s="70">
        <f aca="true" t="shared" si="0" ref="J17:J21">H17</f>
        <v>2.99</v>
      </c>
      <c r="K17" s="69"/>
      <c r="L17" s="102"/>
    </row>
    <row r="18" spans="1:12" ht="13.5">
      <c r="A18" s="80"/>
      <c r="B18" s="81"/>
      <c r="C18" s="82"/>
      <c r="D18" s="83"/>
      <c r="E18" s="69"/>
      <c r="F18" s="71" t="s">
        <v>70</v>
      </c>
      <c r="G18" s="69" t="s">
        <v>90</v>
      </c>
      <c r="H18" s="70">
        <v>0.39</v>
      </c>
      <c r="I18" s="70"/>
      <c r="J18" s="70">
        <v>0.39</v>
      </c>
      <c r="K18" s="69"/>
      <c r="L18" s="102"/>
    </row>
    <row r="19" spans="1:12" ht="13.5">
      <c r="A19" s="73"/>
      <c r="B19" s="84"/>
      <c r="C19" s="85"/>
      <c r="D19" s="86"/>
      <c r="E19" s="69"/>
      <c r="F19" s="71" t="s">
        <v>91</v>
      </c>
      <c r="G19" s="69" t="s">
        <v>92</v>
      </c>
      <c r="H19" s="70">
        <v>0.18</v>
      </c>
      <c r="I19" s="70"/>
      <c r="J19" s="70">
        <f t="shared" si="0"/>
        <v>0.18</v>
      </c>
      <c r="K19" s="69"/>
      <c r="L19" s="102"/>
    </row>
    <row r="20" spans="1:11" ht="13.5">
      <c r="A20" s="73"/>
      <c r="B20" s="84"/>
      <c r="C20" s="85"/>
      <c r="D20" s="86"/>
      <c r="E20" s="69"/>
      <c r="F20" s="71" t="s">
        <v>93</v>
      </c>
      <c r="G20" s="69" t="s">
        <v>94</v>
      </c>
      <c r="H20" s="70">
        <v>3.04</v>
      </c>
      <c r="I20" s="70"/>
      <c r="J20" s="70">
        <f t="shared" si="0"/>
        <v>3.04</v>
      </c>
      <c r="K20" s="69"/>
    </row>
    <row r="21" spans="1:11" ht="13.5">
      <c r="A21" s="73"/>
      <c r="B21" s="84"/>
      <c r="C21" s="85"/>
      <c r="D21" s="86"/>
      <c r="E21" s="69"/>
      <c r="F21" s="71" t="s">
        <v>95</v>
      </c>
      <c r="G21" s="69" t="s">
        <v>96</v>
      </c>
      <c r="H21" s="70">
        <v>1</v>
      </c>
      <c r="I21" s="70"/>
      <c r="J21" s="70">
        <f t="shared" si="0"/>
        <v>1</v>
      </c>
      <c r="K21" s="69"/>
    </row>
    <row r="22" spans="1:11" ht="13.5">
      <c r="A22" s="73"/>
      <c r="B22" s="84"/>
      <c r="C22" s="85"/>
      <c r="D22" s="86"/>
      <c r="E22" s="69"/>
      <c r="F22" s="71" t="s">
        <v>75</v>
      </c>
      <c r="G22" s="69" t="s">
        <v>97</v>
      </c>
      <c r="H22" s="70">
        <v>0</v>
      </c>
      <c r="I22" s="70"/>
      <c r="J22" s="70">
        <v>0</v>
      </c>
      <c r="K22" s="69"/>
    </row>
    <row r="23" spans="1:11" ht="13.5">
      <c r="A23" s="73"/>
      <c r="B23" s="84"/>
      <c r="C23" s="85"/>
      <c r="D23" s="86"/>
      <c r="E23" s="69"/>
      <c r="F23" s="71" t="s">
        <v>79</v>
      </c>
      <c r="G23" s="69" t="s">
        <v>98</v>
      </c>
      <c r="H23" s="70">
        <v>0.99</v>
      </c>
      <c r="I23" s="70"/>
      <c r="J23" s="70">
        <f aca="true" t="shared" si="1" ref="J23:J29">H23</f>
        <v>0.99</v>
      </c>
      <c r="K23" s="69"/>
    </row>
    <row r="24" spans="1:11" ht="13.5">
      <c r="A24" s="87"/>
      <c r="B24" s="88"/>
      <c r="C24" s="89"/>
      <c r="D24" s="90"/>
      <c r="E24" s="69"/>
      <c r="F24" s="71" t="s">
        <v>99</v>
      </c>
      <c r="G24" s="69" t="s">
        <v>100</v>
      </c>
      <c r="H24" s="70">
        <v>0.42</v>
      </c>
      <c r="I24" s="70"/>
      <c r="J24" s="70">
        <f t="shared" si="1"/>
        <v>0.42</v>
      </c>
      <c r="K24" s="69"/>
    </row>
    <row r="25" spans="1:11" ht="13.5">
      <c r="A25" s="74"/>
      <c r="B25" s="68" t="s">
        <v>70</v>
      </c>
      <c r="C25" s="69" t="s">
        <v>101</v>
      </c>
      <c r="D25" s="70">
        <v>0</v>
      </c>
      <c r="E25" s="69"/>
      <c r="F25" s="71" t="s">
        <v>102</v>
      </c>
      <c r="G25" s="69" t="s">
        <v>101</v>
      </c>
      <c r="H25" s="70">
        <v>0</v>
      </c>
      <c r="I25" s="70"/>
      <c r="J25" s="70">
        <v>0</v>
      </c>
      <c r="K25" s="69"/>
    </row>
    <row r="26" spans="1:11" ht="13.5">
      <c r="A26" s="74"/>
      <c r="B26" s="68" t="s">
        <v>72</v>
      </c>
      <c r="C26" s="69" t="s">
        <v>103</v>
      </c>
      <c r="D26" s="70">
        <f aca="true" t="shared" si="2" ref="D26:D31">H26</f>
        <v>0.29</v>
      </c>
      <c r="E26" s="69"/>
      <c r="F26" s="71" t="s">
        <v>104</v>
      </c>
      <c r="G26" s="69" t="s">
        <v>103</v>
      </c>
      <c r="H26" s="70">
        <v>0.29</v>
      </c>
      <c r="I26" s="70"/>
      <c r="J26" s="70">
        <f t="shared" si="1"/>
        <v>0.29</v>
      </c>
      <c r="K26" s="69"/>
    </row>
    <row r="27" spans="1:11" ht="13.5">
      <c r="A27" s="91"/>
      <c r="B27" s="92" t="s">
        <v>93</v>
      </c>
      <c r="C27" s="78" t="s">
        <v>105</v>
      </c>
      <c r="D27" s="79">
        <f t="shared" si="2"/>
        <v>0.9</v>
      </c>
      <c r="E27" s="69"/>
      <c r="F27" s="71" t="s">
        <v>106</v>
      </c>
      <c r="G27" s="69" t="s">
        <v>105</v>
      </c>
      <c r="H27" s="70">
        <v>0.9</v>
      </c>
      <c r="I27" s="70"/>
      <c r="J27" s="70">
        <f t="shared" si="1"/>
        <v>0.9</v>
      </c>
      <c r="K27" s="69"/>
    </row>
    <row r="28" spans="1:11" ht="13.5">
      <c r="A28" s="93"/>
      <c r="B28" s="94"/>
      <c r="C28" s="89"/>
      <c r="D28" s="90"/>
      <c r="E28" s="69"/>
      <c r="F28" s="71" t="s">
        <v>107</v>
      </c>
      <c r="G28" s="69" t="s">
        <v>108</v>
      </c>
      <c r="H28" s="70">
        <v>3.66</v>
      </c>
      <c r="I28" s="70"/>
      <c r="J28" s="70">
        <f t="shared" si="1"/>
        <v>3.66</v>
      </c>
      <c r="K28" s="69"/>
    </row>
    <row r="29" spans="1:11" ht="13.5">
      <c r="A29" s="95"/>
      <c r="B29" s="68" t="s">
        <v>75</v>
      </c>
      <c r="C29" s="69" t="s">
        <v>109</v>
      </c>
      <c r="D29" s="70">
        <v>0</v>
      </c>
      <c r="E29" s="69"/>
      <c r="F29" s="71" t="s">
        <v>110</v>
      </c>
      <c r="G29" s="69" t="s">
        <v>111</v>
      </c>
      <c r="H29" s="70">
        <v>0.07</v>
      </c>
      <c r="I29" s="70"/>
      <c r="J29" s="70">
        <f t="shared" si="1"/>
        <v>0.07</v>
      </c>
      <c r="K29" s="69"/>
    </row>
    <row r="30" spans="1:11" ht="13.5">
      <c r="A30" s="74"/>
      <c r="B30" s="68" t="s">
        <v>112</v>
      </c>
      <c r="C30" s="69" t="s">
        <v>100</v>
      </c>
      <c r="D30" s="70">
        <f>H24</f>
        <v>0.42</v>
      </c>
      <c r="E30" s="69"/>
      <c r="F30" s="71" t="s">
        <v>113</v>
      </c>
      <c r="G30" s="69" t="s">
        <v>109</v>
      </c>
      <c r="H30" s="70">
        <v>0</v>
      </c>
      <c r="I30" s="70"/>
      <c r="J30" s="70"/>
      <c r="K30" s="69"/>
    </row>
    <row r="31" spans="1:11" ht="13.5">
      <c r="A31" s="74"/>
      <c r="B31" s="68" t="s">
        <v>84</v>
      </c>
      <c r="C31" s="69" t="s">
        <v>114</v>
      </c>
      <c r="D31" s="70">
        <f t="shared" si="2"/>
        <v>0.61</v>
      </c>
      <c r="E31" s="69"/>
      <c r="F31" s="71" t="s">
        <v>84</v>
      </c>
      <c r="G31" s="69" t="s">
        <v>114</v>
      </c>
      <c r="H31" s="70">
        <v>0.61</v>
      </c>
      <c r="I31" s="70"/>
      <c r="J31" s="70">
        <f>H31</f>
        <v>0.61</v>
      </c>
      <c r="K31" s="69"/>
    </row>
    <row r="32" spans="1:11" s="55" customFormat="1" ht="13.5">
      <c r="A32" s="64" t="s">
        <v>115</v>
      </c>
      <c r="B32" s="65"/>
      <c r="C32" s="60" t="s">
        <v>116</v>
      </c>
      <c r="D32" s="76">
        <v>0</v>
      </c>
      <c r="E32" s="60">
        <v>303</v>
      </c>
      <c r="F32" s="96"/>
      <c r="G32" s="60" t="s">
        <v>116</v>
      </c>
      <c r="H32" s="66">
        <v>0</v>
      </c>
      <c r="I32" s="66">
        <v>0</v>
      </c>
      <c r="J32" s="66"/>
      <c r="K32" s="60"/>
    </row>
    <row r="33" spans="1:11" ht="13.5">
      <c r="A33" s="74"/>
      <c r="B33" s="68" t="s">
        <v>67</v>
      </c>
      <c r="C33" s="97" t="s">
        <v>117</v>
      </c>
      <c r="D33" s="98">
        <v>0</v>
      </c>
      <c r="E33" s="69"/>
      <c r="F33" s="71" t="s">
        <v>91</v>
      </c>
      <c r="G33" s="69" t="s">
        <v>118</v>
      </c>
      <c r="H33" s="70">
        <v>0</v>
      </c>
      <c r="I33" s="70">
        <v>0</v>
      </c>
      <c r="J33" s="70"/>
      <c r="K33" s="69"/>
    </row>
    <row r="34" spans="1:11" ht="13.5">
      <c r="A34" s="74"/>
      <c r="B34" s="68" t="s">
        <v>84</v>
      </c>
      <c r="C34" s="69" t="s">
        <v>119</v>
      </c>
      <c r="D34" s="70">
        <v>0</v>
      </c>
      <c r="E34" s="69"/>
      <c r="F34" s="71" t="s">
        <v>84</v>
      </c>
      <c r="G34" s="69" t="s">
        <v>119</v>
      </c>
      <c r="H34" s="70">
        <v>0</v>
      </c>
      <c r="I34" s="70">
        <v>0</v>
      </c>
      <c r="J34" s="70"/>
      <c r="K34" s="69"/>
    </row>
    <row r="35" spans="1:11" s="55" customFormat="1" ht="13.5">
      <c r="A35" s="99"/>
      <c r="B35" s="60" t="s">
        <v>7</v>
      </c>
      <c r="C35" s="60"/>
      <c r="D35" s="100">
        <f>D32+D16+D6</f>
        <v>281.44</v>
      </c>
      <c r="E35" s="60"/>
      <c r="F35" s="60"/>
      <c r="G35" s="60"/>
      <c r="H35" s="66">
        <f>H16+H6</f>
        <v>281.44</v>
      </c>
      <c r="I35" s="66">
        <f aca="true" t="shared" si="3" ref="H35:J35">I6+I16+I32</f>
        <v>266.9</v>
      </c>
      <c r="J35" s="66">
        <f t="shared" si="3"/>
        <v>14.54</v>
      </c>
      <c r="K35" s="60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5:C35"/>
    <mergeCell ref="A7:A9"/>
    <mergeCell ref="A10:A13"/>
    <mergeCell ref="A17:A24"/>
    <mergeCell ref="B7:B9"/>
    <mergeCell ref="B10:B13"/>
    <mergeCell ref="B17:B24"/>
    <mergeCell ref="B27:B28"/>
    <mergeCell ref="C4:C5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fitToHeight="1" fitToWidth="1" horizontalDpi="200" verticalDpi="2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8.57421875" style="26" customWidth="1"/>
    <col min="19" max="16384" width="9.00390625" style="26" customWidth="1"/>
  </cols>
  <sheetData>
    <row r="1" spans="1:18" ht="30" customHeight="1">
      <c r="A1" s="27" t="s">
        <v>120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s="1" customFormat="1" ht="22.5" customHeight="1">
      <c r="A2" s="51" t="s">
        <v>1</v>
      </c>
      <c r="B2" s="51"/>
      <c r="C2" s="51"/>
      <c r="D2" s="51"/>
      <c r="E2" s="28" t="s">
        <v>121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48.75" customHeight="1">
      <c r="A3" s="52" t="s">
        <v>122</v>
      </c>
      <c r="B3" s="52"/>
      <c r="C3" s="52"/>
      <c r="D3" s="52"/>
      <c r="E3" s="52"/>
      <c r="F3" s="52"/>
      <c r="G3" s="52" t="s">
        <v>123</v>
      </c>
      <c r="H3" s="52"/>
      <c r="I3" s="52"/>
      <c r="J3" s="52"/>
      <c r="K3" s="52"/>
      <c r="L3" s="52"/>
      <c r="M3" s="52" t="s">
        <v>124</v>
      </c>
      <c r="N3" s="52"/>
      <c r="O3" s="52"/>
      <c r="P3" s="52"/>
      <c r="Q3" s="52"/>
      <c r="R3" s="52"/>
    </row>
    <row r="4" spans="1:18" ht="48.75" customHeight="1">
      <c r="A4" s="31" t="s">
        <v>7</v>
      </c>
      <c r="B4" s="29" t="s">
        <v>125</v>
      </c>
      <c r="C4" s="31" t="s">
        <v>126</v>
      </c>
      <c r="D4" s="31"/>
      <c r="E4" s="31"/>
      <c r="F4" s="29" t="s">
        <v>105</v>
      </c>
      <c r="G4" s="31" t="s">
        <v>7</v>
      </c>
      <c r="H4" s="29" t="s">
        <v>125</v>
      </c>
      <c r="I4" s="31" t="s">
        <v>126</v>
      </c>
      <c r="J4" s="31"/>
      <c r="K4" s="31"/>
      <c r="L4" s="29" t="s">
        <v>105</v>
      </c>
      <c r="M4" s="31" t="s">
        <v>7</v>
      </c>
      <c r="N4" s="29" t="s">
        <v>125</v>
      </c>
      <c r="O4" s="31" t="s">
        <v>126</v>
      </c>
      <c r="P4" s="31"/>
      <c r="Q4" s="31"/>
      <c r="R4" s="29" t="s">
        <v>105</v>
      </c>
    </row>
    <row r="5" spans="1:18" ht="52.5" customHeight="1">
      <c r="A5" s="31"/>
      <c r="B5" s="29"/>
      <c r="C5" s="29" t="s">
        <v>32</v>
      </c>
      <c r="D5" s="29" t="s">
        <v>127</v>
      </c>
      <c r="E5" s="29" t="s">
        <v>128</v>
      </c>
      <c r="F5" s="29"/>
      <c r="G5" s="31"/>
      <c r="H5" s="29"/>
      <c r="I5" s="29" t="s">
        <v>32</v>
      </c>
      <c r="J5" s="29" t="s">
        <v>127</v>
      </c>
      <c r="K5" s="29" t="s">
        <v>128</v>
      </c>
      <c r="L5" s="29"/>
      <c r="M5" s="31"/>
      <c r="N5" s="29"/>
      <c r="O5" s="29" t="s">
        <v>32</v>
      </c>
      <c r="P5" s="29" t="s">
        <v>127</v>
      </c>
      <c r="Q5" s="29" t="s">
        <v>128</v>
      </c>
      <c r="R5" s="29"/>
    </row>
    <row r="6" spans="1:18" s="50" customFormat="1" ht="43.5" customHeight="1">
      <c r="A6" s="32">
        <v>0.9</v>
      </c>
      <c r="B6" s="32"/>
      <c r="C6" s="32">
        <v>0</v>
      </c>
      <c r="D6" s="32"/>
      <c r="E6" s="32">
        <v>0</v>
      </c>
      <c r="F6" s="32">
        <v>0.9</v>
      </c>
      <c r="G6" s="32">
        <v>0.34</v>
      </c>
      <c r="H6" s="32">
        <v>0</v>
      </c>
      <c r="I6" s="32">
        <v>0</v>
      </c>
      <c r="J6" s="32"/>
      <c r="K6" s="32">
        <v>0</v>
      </c>
      <c r="L6" s="32">
        <v>0.34</v>
      </c>
      <c r="M6" s="32">
        <v>0.9</v>
      </c>
      <c r="N6" s="32"/>
      <c r="O6" s="32"/>
      <c r="P6" s="32"/>
      <c r="Q6" s="32">
        <v>0</v>
      </c>
      <c r="R6" s="32">
        <v>0.9</v>
      </c>
    </row>
    <row r="7" spans="1:18" ht="43.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43.5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43.5" customHeight="1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43.5" customHeight="1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2" ht="18.75">
      <c r="A11" s="54" t="s">
        <v>129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ht="18.75">
      <c r="A12" s="36" t="s">
        <v>130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</sheetData>
  <sheetProtection/>
  <mergeCells count="20">
    <mergeCell ref="A1:R1"/>
    <mergeCell ref="A2:D2"/>
    <mergeCell ref="E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1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="120" zoomScaleNormal="120" workbookViewId="0" topLeftCell="A1">
      <selection activeCell="C3" sqref="C3:C4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42" t="s">
        <v>131</v>
      </c>
      <c r="B1" s="42"/>
      <c r="C1" s="42"/>
      <c r="D1" s="42"/>
      <c r="E1" s="42"/>
      <c r="F1" s="42"/>
    </row>
    <row r="2" spans="1:7" s="1" customFormat="1" ht="22.5" customHeight="1">
      <c r="A2" s="43" t="s">
        <v>132</v>
      </c>
      <c r="B2" s="43"/>
      <c r="C2" s="43"/>
      <c r="D2" s="7"/>
      <c r="E2" s="28" t="s">
        <v>2</v>
      </c>
      <c r="F2" s="28"/>
      <c r="G2" s="44"/>
    </row>
    <row r="3" spans="1:6" ht="40.5" customHeight="1">
      <c r="A3" s="45" t="s">
        <v>28</v>
      </c>
      <c r="B3" s="45" t="s">
        <v>133</v>
      </c>
      <c r="C3" s="45" t="s">
        <v>134</v>
      </c>
      <c r="D3" s="45" t="s">
        <v>135</v>
      </c>
      <c r="E3" s="45"/>
      <c r="F3" s="45"/>
    </row>
    <row r="4" spans="1:6" ht="31.5" customHeight="1">
      <c r="A4" s="45"/>
      <c r="B4" s="45"/>
      <c r="C4" s="45"/>
      <c r="D4" s="45" t="s">
        <v>7</v>
      </c>
      <c r="E4" s="45" t="s">
        <v>33</v>
      </c>
      <c r="F4" s="45" t="s">
        <v>34</v>
      </c>
    </row>
    <row r="5" spans="1:6" ht="17.25" customHeight="1">
      <c r="A5" s="46"/>
      <c r="B5" s="46"/>
      <c r="C5" s="46"/>
      <c r="D5" s="46"/>
      <c r="E5" s="46"/>
      <c r="F5" s="46"/>
    </row>
    <row r="6" spans="1:6" ht="17.25" customHeight="1">
      <c r="A6" s="46"/>
      <c r="B6" s="46"/>
      <c r="C6" s="46"/>
      <c r="D6" s="46"/>
      <c r="E6" s="46"/>
      <c r="F6" s="46"/>
    </row>
    <row r="7" spans="1:6" ht="17.25" customHeight="1">
      <c r="A7" s="46"/>
      <c r="B7" s="46"/>
      <c r="C7" s="46"/>
      <c r="D7" s="46"/>
      <c r="E7" s="46"/>
      <c r="F7" s="46"/>
    </row>
    <row r="8" spans="1:6" ht="17.25" customHeight="1">
      <c r="A8" s="46"/>
      <c r="B8" s="46"/>
      <c r="C8" s="46"/>
      <c r="D8" s="46"/>
      <c r="E8" s="46"/>
      <c r="F8" s="46"/>
    </row>
    <row r="9" spans="1:6" ht="17.25" customHeight="1">
      <c r="A9" s="47" t="s">
        <v>7</v>
      </c>
      <c r="B9" s="47"/>
      <c r="C9" s="46"/>
      <c r="D9" s="46"/>
      <c r="E9" s="46"/>
      <c r="F9" s="46"/>
    </row>
    <row r="10" spans="1:6" ht="13.5">
      <c r="A10" s="48" t="s">
        <v>136</v>
      </c>
      <c r="B10" s="48"/>
      <c r="C10" s="48"/>
      <c r="D10" s="48"/>
      <c r="E10" s="48"/>
      <c r="F10" s="48"/>
    </row>
    <row r="11" spans="1:6" ht="18.75">
      <c r="A11" s="49"/>
      <c r="B11" s="49"/>
      <c r="C11" s="49"/>
      <c r="D11" s="49"/>
      <c r="E11" s="49"/>
      <c r="F11" s="49"/>
    </row>
  </sheetData>
  <sheetProtection/>
  <mergeCells count="9">
    <mergeCell ref="A1:F1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D15" sqref="D15"/>
    </sheetView>
  </sheetViews>
  <sheetFormatPr defaultColWidth="9.00390625" defaultRowHeight="15"/>
  <cols>
    <col min="1" max="1" width="28.00390625" style="26" customWidth="1"/>
    <col min="2" max="2" width="27.00390625" style="26" customWidth="1"/>
    <col min="3" max="3" width="27.7109375" style="26" customWidth="1"/>
    <col min="4" max="4" width="27.421875" style="26" customWidth="1"/>
    <col min="5" max="16384" width="9.00390625" style="26" customWidth="1"/>
  </cols>
  <sheetData>
    <row r="1" spans="1:4" ht="33.75" customHeight="1">
      <c r="A1" s="27" t="s">
        <v>137</v>
      </c>
      <c r="B1" s="27"/>
      <c r="C1" s="27"/>
      <c r="D1" s="27"/>
    </row>
    <row r="2" spans="1:7" s="1" customFormat="1" ht="22.5" customHeight="1">
      <c r="A2" s="7" t="s">
        <v>1</v>
      </c>
      <c r="B2" s="7"/>
      <c r="C2" s="7"/>
      <c r="D2" s="37" t="s">
        <v>138</v>
      </c>
      <c r="E2" s="37"/>
      <c r="F2" s="37"/>
      <c r="G2" s="37"/>
    </row>
    <row r="3" spans="1:4" ht="27.75" customHeight="1">
      <c r="A3" s="38" t="s">
        <v>3</v>
      </c>
      <c r="B3" s="38"/>
      <c r="C3" s="38" t="s">
        <v>4</v>
      </c>
      <c r="D3" s="38"/>
    </row>
    <row r="4" spans="1:4" ht="27.75" customHeight="1">
      <c r="A4" s="29" t="s">
        <v>5</v>
      </c>
      <c r="B4" s="29" t="s">
        <v>6</v>
      </c>
      <c r="C4" s="29" t="s">
        <v>5</v>
      </c>
      <c r="D4" s="29" t="s">
        <v>6</v>
      </c>
    </row>
    <row r="5" spans="1:4" ht="27.75" customHeight="1">
      <c r="A5" s="39" t="s">
        <v>139</v>
      </c>
      <c r="B5" s="40">
        <v>305.81</v>
      </c>
      <c r="C5" s="39" t="s">
        <v>140</v>
      </c>
      <c r="D5" s="40">
        <v>231.45</v>
      </c>
    </row>
    <row r="6" spans="1:4" ht="27.75" customHeight="1">
      <c r="A6" s="29"/>
      <c r="B6" s="40"/>
      <c r="C6" s="39" t="s">
        <v>141</v>
      </c>
      <c r="D6" s="40">
        <v>35.6</v>
      </c>
    </row>
    <row r="7" spans="1:4" ht="27.75" customHeight="1">
      <c r="A7" s="29"/>
      <c r="B7" s="40"/>
      <c r="C7" s="39" t="s">
        <v>142</v>
      </c>
      <c r="D7" s="40">
        <v>18.74</v>
      </c>
    </row>
    <row r="8" spans="1:4" ht="27.75" customHeight="1">
      <c r="A8" s="29"/>
      <c r="B8" s="40"/>
      <c r="C8" s="39" t="s">
        <v>143</v>
      </c>
      <c r="D8" s="40">
        <v>20.02</v>
      </c>
    </row>
    <row r="9" spans="1:4" ht="27.75" customHeight="1">
      <c r="A9" s="29"/>
      <c r="B9" s="40"/>
      <c r="C9" s="39"/>
      <c r="D9" s="40"/>
    </row>
    <row r="10" spans="1:4" ht="27.75" customHeight="1">
      <c r="A10" s="29"/>
      <c r="B10" s="40"/>
      <c r="C10" s="39"/>
      <c r="D10" s="40"/>
    </row>
    <row r="11" spans="1:4" ht="27.75" customHeight="1">
      <c r="A11" s="29"/>
      <c r="B11" s="40"/>
      <c r="C11" s="39"/>
      <c r="D11" s="40"/>
    </row>
    <row r="12" spans="1:4" ht="27.75" customHeight="1">
      <c r="A12" s="29"/>
      <c r="B12" s="40"/>
      <c r="C12" s="39"/>
      <c r="D12" s="40"/>
    </row>
    <row r="13" spans="1:4" ht="27.75" customHeight="1">
      <c r="A13" s="29"/>
      <c r="B13" s="40"/>
      <c r="C13" s="39"/>
      <c r="D13" s="40"/>
    </row>
    <row r="14" spans="1:4" ht="27.75" customHeight="1">
      <c r="A14" s="29" t="s">
        <v>144</v>
      </c>
      <c r="B14" s="40">
        <f>SUM(B5:B7)</f>
        <v>305.81</v>
      </c>
      <c r="C14" s="29" t="s">
        <v>145</v>
      </c>
      <c r="D14" s="40">
        <f>SUM(D5:D8)</f>
        <v>305.81</v>
      </c>
    </row>
    <row r="15" spans="1:4" ht="27.75" customHeight="1">
      <c r="A15" s="39" t="s">
        <v>146</v>
      </c>
      <c r="B15" s="40"/>
      <c r="C15" s="29"/>
      <c r="D15" s="40"/>
    </row>
    <row r="16" spans="1:4" ht="27.75" customHeight="1">
      <c r="A16" s="39" t="s">
        <v>147</v>
      </c>
      <c r="B16" s="41">
        <v>14.63</v>
      </c>
      <c r="C16" s="39" t="s">
        <v>148</v>
      </c>
      <c r="D16" s="40">
        <v>14.63</v>
      </c>
    </row>
    <row r="17" spans="1:4" ht="27.75" customHeight="1">
      <c r="A17" s="29"/>
      <c r="B17" s="40"/>
      <c r="C17" s="29"/>
      <c r="D17" s="40"/>
    </row>
    <row r="18" spans="1:4" ht="27.75" customHeight="1">
      <c r="A18" s="29" t="s">
        <v>21</v>
      </c>
      <c r="B18" s="40">
        <f>B16+B15+B14</f>
        <v>320.44</v>
      </c>
      <c r="C18" s="29" t="s">
        <v>22</v>
      </c>
      <c r="D18" s="40">
        <f>D14+D16</f>
        <v>320.44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fitToHeight="1" fitToWidth="1"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B17" sqref="B17"/>
    </sheetView>
  </sheetViews>
  <sheetFormatPr defaultColWidth="9.00390625" defaultRowHeight="27.75" customHeight="1"/>
  <cols>
    <col min="1" max="1" width="9.00390625" style="26" customWidth="1"/>
    <col min="2" max="2" width="35.421875" style="26" customWidth="1"/>
    <col min="3" max="3" width="12.57421875" style="26" customWidth="1"/>
    <col min="4" max="4" width="10.421875" style="26" customWidth="1"/>
    <col min="5" max="5" width="10.57421875" style="26" customWidth="1"/>
    <col min="6" max="6" width="11.421875" style="26" customWidth="1"/>
    <col min="7" max="7" width="5.421875" style="26" customWidth="1"/>
    <col min="8" max="8" width="9.00390625" style="26" customWidth="1"/>
    <col min="9" max="9" width="7.421875" style="26" customWidth="1"/>
    <col min="10" max="10" width="8.421875" style="26" customWidth="1"/>
    <col min="11" max="11" width="5.57421875" style="26" customWidth="1"/>
    <col min="12" max="12" width="11.421875" style="26" customWidth="1"/>
    <col min="13" max="16384" width="9.00390625" style="26" customWidth="1"/>
  </cols>
  <sheetData>
    <row r="1" spans="1:12" ht="27.75" customHeight="1">
      <c r="A1" s="27" t="s">
        <v>149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" customFormat="1" ht="22.5" customHeight="1">
      <c r="A2" s="7" t="s">
        <v>1</v>
      </c>
      <c r="B2" s="7"/>
      <c r="C2" s="7"/>
      <c r="D2" s="7"/>
      <c r="E2" s="28" t="s">
        <v>150</v>
      </c>
      <c r="F2" s="28"/>
      <c r="G2" s="28"/>
      <c r="H2" s="28"/>
      <c r="I2" s="28"/>
      <c r="J2" s="28"/>
      <c r="K2" s="28"/>
      <c r="L2" s="28"/>
    </row>
    <row r="3" spans="1:12" ht="28.5" customHeight="1">
      <c r="A3" s="29" t="s">
        <v>151</v>
      </c>
      <c r="B3" s="29"/>
      <c r="C3" s="29" t="s">
        <v>7</v>
      </c>
      <c r="D3" s="29" t="s">
        <v>147</v>
      </c>
      <c r="E3" s="29" t="s">
        <v>152</v>
      </c>
      <c r="F3" s="29" t="s">
        <v>153</v>
      </c>
      <c r="G3" s="29" t="s">
        <v>154</v>
      </c>
      <c r="H3" s="29" t="s">
        <v>155</v>
      </c>
      <c r="I3" s="29" t="s">
        <v>156</v>
      </c>
      <c r="J3" s="29" t="s">
        <v>157</v>
      </c>
      <c r="K3" s="29" t="s">
        <v>158</v>
      </c>
      <c r="L3" s="29" t="s">
        <v>146</v>
      </c>
    </row>
    <row r="4" spans="1:12" ht="27.75" customHeight="1">
      <c r="A4" s="30" t="s">
        <v>28</v>
      </c>
      <c r="B4" s="31" t="s">
        <v>29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3" customFormat="1" ht="20.25" customHeight="1">
      <c r="A5" s="16">
        <v>201</v>
      </c>
      <c r="B5" s="17" t="s">
        <v>35</v>
      </c>
      <c r="C5" s="18">
        <v>231.45</v>
      </c>
      <c r="D5" s="32">
        <v>14.63</v>
      </c>
      <c r="E5" s="18">
        <v>231.45</v>
      </c>
      <c r="F5" s="12"/>
      <c r="G5" s="12"/>
      <c r="H5" s="12"/>
      <c r="I5" s="12"/>
      <c r="J5" s="12"/>
      <c r="K5" s="12"/>
      <c r="L5" s="12"/>
    </row>
    <row r="6" spans="1:12" s="3" customFormat="1" ht="20.25" customHeight="1">
      <c r="A6" s="12">
        <v>20102</v>
      </c>
      <c r="B6" s="19" t="s">
        <v>159</v>
      </c>
      <c r="C6" s="20">
        <v>231.45</v>
      </c>
      <c r="D6" s="32"/>
      <c r="E6" s="20">
        <v>231.45</v>
      </c>
      <c r="F6" s="12"/>
      <c r="G6" s="12"/>
      <c r="H6" s="12"/>
      <c r="I6" s="12"/>
      <c r="J6" s="12"/>
      <c r="K6" s="12"/>
      <c r="L6" s="12"/>
    </row>
    <row r="7" spans="1:12" s="3" customFormat="1" ht="20.25" customHeight="1">
      <c r="A7" s="12">
        <v>2010201</v>
      </c>
      <c r="B7" s="19" t="s">
        <v>160</v>
      </c>
      <c r="C7" s="20">
        <v>207.08</v>
      </c>
      <c r="D7" s="32"/>
      <c r="E7" s="20">
        <v>207.08</v>
      </c>
      <c r="F7" s="12"/>
      <c r="G7" s="12"/>
      <c r="H7" s="12"/>
      <c r="I7" s="12"/>
      <c r="J7" s="12"/>
      <c r="K7" s="12"/>
      <c r="L7" s="12"/>
    </row>
    <row r="8" spans="1:12" s="4" customFormat="1" ht="20.25" customHeight="1">
      <c r="A8" s="15">
        <v>2010204</v>
      </c>
      <c r="B8" s="19" t="s">
        <v>161</v>
      </c>
      <c r="C8" s="20">
        <v>5.54</v>
      </c>
      <c r="D8" s="33">
        <v>2.46</v>
      </c>
      <c r="E8" s="20">
        <v>5.54</v>
      </c>
      <c r="F8" s="15"/>
      <c r="G8" s="15"/>
      <c r="H8" s="15"/>
      <c r="I8" s="15"/>
      <c r="J8" s="15"/>
      <c r="K8" s="15"/>
      <c r="L8" s="15"/>
    </row>
    <row r="9" spans="1:12" s="3" customFormat="1" ht="20.25" customHeight="1">
      <c r="A9" s="21">
        <v>2010299</v>
      </c>
      <c r="B9" s="19" t="s">
        <v>162</v>
      </c>
      <c r="C9" s="20">
        <f>D9+E9</f>
        <v>31</v>
      </c>
      <c r="D9" s="34">
        <v>12.17</v>
      </c>
      <c r="E9" s="20">
        <v>18.83</v>
      </c>
      <c r="F9" s="32"/>
      <c r="G9" s="32"/>
      <c r="H9" s="32"/>
      <c r="I9" s="32"/>
      <c r="J9" s="32"/>
      <c r="K9" s="32"/>
      <c r="L9" s="32"/>
    </row>
    <row r="10" spans="1:12" s="3" customFormat="1" ht="20.25" customHeight="1">
      <c r="A10" s="22">
        <v>208</v>
      </c>
      <c r="B10" s="17" t="s">
        <v>40</v>
      </c>
      <c r="C10" s="18">
        <v>35.6</v>
      </c>
      <c r="D10" s="34"/>
      <c r="E10" s="18">
        <v>35.6</v>
      </c>
      <c r="F10" s="32"/>
      <c r="G10" s="32"/>
      <c r="H10" s="32"/>
      <c r="I10" s="32"/>
      <c r="J10" s="32"/>
      <c r="K10" s="32"/>
      <c r="L10" s="32"/>
    </row>
    <row r="11" spans="1:12" s="3" customFormat="1" ht="20.25" customHeight="1">
      <c r="A11" s="21">
        <v>20805</v>
      </c>
      <c r="B11" s="19" t="s">
        <v>41</v>
      </c>
      <c r="C11" s="20">
        <v>34.07</v>
      </c>
      <c r="D11" s="32"/>
      <c r="E11" s="20">
        <v>34.07</v>
      </c>
      <c r="F11" s="32"/>
      <c r="G11" s="32"/>
      <c r="H11" s="32"/>
      <c r="I11" s="32"/>
      <c r="J11" s="32"/>
      <c r="K11" s="32"/>
      <c r="L11" s="32"/>
    </row>
    <row r="12" spans="1:12" s="3" customFormat="1" ht="20.25" customHeight="1">
      <c r="A12" s="21">
        <v>2080505</v>
      </c>
      <c r="B12" s="19" t="s">
        <v>42</v>
      </c>
      <c r="C12" s="20">
        <v>34.07</v>
      </c>
      <c r="D12" s="32"/>
      <c r="E12" s="20">
        <v>34.07</v>
      </c>
      <c r="F12" s="32"/>
      <c r="G12" s="32"/>
      <c r="H12" s="32"/>
      <c r="I12" s="32"/>
      <c r="J12" s="32"/>
      <c r="K12" s="32"/>
      <c r="L12" s="32"/>
    </row>
    <row r="13" spans="1:12" s="3" customFormat="1" ht="20.25" customHeight="1">
      <c r="A13" s="21">
        <v>20827</v>
      </c>
      <c r="B13" s="19" t="s">
        <v>43</v>
      </c>
      <c r="C13" s="20">
        <v>1.53</v>
      </c>
      <c r="D13" s="32"/>
      <c r="E13" s="20">
        <v>1.53</v>
      </c>
      <c r="F13" s="32"/>
      <c r="G13" s="32"/>
      <c r="H13" s="32"/>
      <c r="I13" s="32"/>
      <c r="J13" s="32"/>
      <c r="K13" s="32"/>
      <c r="L13" s="32"/>
    </row>
    <row r="14" spans="1:12" s="3" customFormat="1" ht="20.25" customHeight="1">
      <c r="A14" s="21">
        <v>2082701</v>
      </c>
      <c r="B14" s="19" t="s">
        <v>44</v>
      </c>
      <c r="C14" s="20">
        <v>0</v>
      </c>
      <c r="D14" s="32"/>
      <c r="E14" s="20">
        <v>0</v>
      </c>
      <c r="F14" s="32"/>
      <c r="G14" s="32"/>
      <c r="H14" s="32"/>
      <c r="I14" s="32"/>
      <c r="J14" s="32"/>
      <c r="K14" s="32"/>
      <c r="L14" s="32"/>
    </row>
    <row r="15" spans="1:12" s="3" customFormat="1" ht="20.25" customHeight="1">
      <c r="A15" s="21">
        <v>2082702</v>
      </c>
      <c r="B15" s="19" t="s">
        <v>45</v>
      </c>
      <c r="C15" s="20">
        <v>0.34</v>
      </c>
      <c r="D15" s="32"/>
      <c r="E15" s="20">
        <v>0.34</v>
      </c>
      <c r="F15" s="32"/>
      <c r="G15" s="32"/>
      <c r="H15" s="32"/>
      <c r="I15" s="32"/>
      <c r="J15" s="32"/>
      <c r="K15" s="32"/>
      <c r="L15" s="32"/>
    </row>
    <row r="16" spans="1:12" s="3" customFormat="1" ht="20.25" customHeight="1">
      <c r="A16" s="21">
        <v>2082703</v>
      </c>
      <c r="B16" s="19" t="s">
        <v>46</v>
      </c>
      <c r="C16" s="20">
        <v>1.19</v>
      </c>
      <c r="D16" s="32"/>
      <c r="E16" s="20">
        <v>1.19</v>
      </c>
      <c r="F16" s="32"/>
      <c r="G16" s="32"/>
      <c r="H16" s="32"/>
      <c r="I16" s="32"/>
      <c r="J16" s="32"/>
      <c r="K16" s="32"/>
      <c r="L16" s="32"/>
    </row>
    <row r="17" spans="1:12" s="3" customFormat="1" ht="20.25" customHeight="1">
      <c r="A17" s="22">
        <v>210</v>
      </c>
      <c r="B17" s="17" t="s">
        <v>47</v>
      </c>
      <c r="C17" s="18">
        <v>18.74</v>
      </c>
      <c r="D17" s="32"/>
      <c r="E17" s="18">
        <v>18.74</v>
      </c>
      <c r="F17" s="32"/>
      <c r="G17" s="32"/>
      <c r="H17" s="32"/>
      <c r="I17" s="32"/>
      <c r="J17" s="32"/>
      <c r="K17" s="32"/>
      <c r="L17" s="32"/>
    </row>
    <row r="18" spans="1:12" s="3" customFormat="1" ht="20.25" customHeight="1">
      <c r="A18" s="21">
        <v>21011</v>
      </c>
      <c r="B18" s="19" t="s">
        <v>48</v>
      </c>
      <c r="C18" s="20">
        <v>5.11</v>
      </c>
      <c r="D18" s="32"/>
      <c r="E18" s="20">
        <v>5.11</v>
      </c>
      <c r="F18" s="32"/>
      <c r="G18" s="32"/>
      <c r="H18" s="32"/>
      <c r="I18" s="32"/>
      <c r="J18" s="32"/>
      <c r="K18" s="32"/>
      <c r="L18" s="32"/>
    </row>
    <row r="19" spans="1:12" s="3" customFormat="1" ht="20.25" customHeight="1">
      <c r="A19" s="21">
        <v>2101103</v>
      </c>
      <c r="B19" s="19" t="s">
        <v>49</v>
      </c>
      <c r="C19" s="20">
        <v>5.11</v>
      </c>
      <c r="D19" s="32"/>
      <c r="E19" s="20">
        <v>5.11</v>
      </c>
      <c r="F19" s="32"/>
      <c r="G19" s="32"/>
      <c r="H19" s="32"/>
      <c r="I19" s="32"/>
      <c r="J19" s="32"/>
      <c r="K19" s="32"/>
      <c r="L19" s="32"/>
    </row>
    <row r="20" spans="1:12" s="3" customFormat="1" ht="20.25" customHeight="1">
      <c r="A20" s="21">
        <v>21012</v>
      </c>
      <c r="B20" s="19" t="s">
        <v>50</v>
      </c>
      <c r="C20" s="20">
        <v>13.63</v>
      </c>
      <c r="D20" s="32"/>
      <c r="E20" s="20">
        <v>13.63</v>
      </c>
      <c r="F20" s="32"/>
      <c r="G20" s="32"/>
      <c r="H20" s="32"/>
      <c r="I20" s="32"/>
      <c r="J20" s="32"/>
      <c r="K20" s="32"/>
      <c r="L20" s="32"/>
    </row>
    <row r="21" spans="1:12" s="3" customFormat="1" ht="20.25" customHeight="1">
      <c r="A21" s="21">
        <v>2101201</v>
      </c>
      <c r="B21" s="19" t="s">
        <v>51</v>
      </c>
      <c r="C21" s="20">
        <v>13.63</v>
      </c>
      <c r="D21" s="32"/>
      <c r="E21" s="20">
        <v>13.63</v>
      </c>
      <c r="F21" s="32"/>
      <c r="G21" s="32"/>
      <c r="H21" s="32"/>
      <c r="I21" s="32"/>
      <c r="J21" s="32"/>
      <c r="K21" s="32"/>
      <c r="L21" s="32"/>
    </row>
    <row r="22" spans="1:12" s="3" customFormat="1" ht="20.25" customHeight="1">
      <c r="A22" s="22">
        <v>221</v>
      </c>
      <c r="B22" s="17" t="s">
        <v>52</v>
      </c>
      <c r="C22" s="18">
        <v>20.02</v>
      </c>
      <c r="D22" s="32"/>
      <c r="E22" s="18">
        <v>20.02</v>
      </c>
      <c r="F22" s="32"/>
      <c r="G22" s="32"/>
      <c r="H22" s="32"/>
      <c r="I22" s="32"/>
      <c r="J22" s="32"/>
      <c r="K22" s="32"/>
      <c r="L22" s="32"/>
    </row>
    <row r="23" spans="1:12" s="3" customFormat="1" ht="20.25" customHeight="1">
      <c r="A23" s="21">
        <v>22102</v>
      </c>
      <c r="B23" s="19" t="s">
        <v>53</v>
      </c>
      <c r="C23" s="20">
        <v>20.02</v>
      </c>
      <c r="D23" s="32"/>
      <c r="E23" s="20">
        <v>20.02</v>
      </c>
      <c r="F23" s="32"/>
      <c r="G23" s="32"/>
      <c r="H23" s="32"/>
      <c r="I23" s="32"/>
      <c r="J23" s="32"/>
      <c r="K23" s="32"/>
      <c r="L23" s="32"/>
    </row>
    <row r="24" spans="1:12" s="3" customFormat="1" ht="20.25" customHeight="1">
      <c r="A24" s="21">
        <v>2210201</v>
      </c>
      <c r="B24" s="19" t="s">
        <v>54</v>
      </c>
      <c r="C24" s="20">
        <v>20.02</v>
      </c>
      <c r="D24" s="32"/>
      <c r="E24" s="20">
        <v>20.02</v>
      </c>
      <c r="F24" s="32"/>
      <c r="G24" s="32"/>
      <c r="H24" s="32"/>
      <c r="I24" s="32"/>
      <c r="J24" s="32"/>
      <c r="K24" s="32"/>
      <c r="L24" s="32"/>
    </row>
    <row r="25" spans="1:12" s="3" customFormat="1" ht="20.25" customHeight="1">
      <c r="A25" s="13" t="s">
        <v>163</v>
      </c>
      <c r="B25" s="13"/>
      <c r="C25" s="33">
        <f>D25+E25</f>
        <v>320.44</v>
      </c>
      <c r="D25" s="33">
        <v>14.63</v>
      </c>
      <c r="E25" s="32">
        <f>E22+E17+E10+E5</f>
        <v>305.81</v>
      </c>
      <c r="F25" s="32"/>
      <c r="G25" s="32"/>
      <c r="H25" s="32"/>
      <c r="I25" s="32"/>
      <c r="J25" s="32"/>
      <c r="K25" s="32"/>
      <c r="L25" s="32"/>
    </row>
    <row r="26" spans="1:6" ht="27.75" customHeight="1">
      <c r="A26" s="35" t="s">
        <v>129</v>
      </c>
      <c r="B26" s="35"/>
      <c r="C26" s="35"/>
      <c r="D26" s="35"/>
      <c r="E26" s="35"/>
      <c r="F26" s="35"/>
    </row>
    <row r="27" spans="1:6" ht="27.75" customHeight="1">
      <c r="A27" s="36" t="s">
        <v>164</v>
      </c>
      <c r="B27" s="36"/>
      <c r="C27" s="36"/>
      <c r="D27" s="36"/>
      <c r="E27" s="36"/>
      <c r="F27" s="36"/>
    </row>
  </sheetData>
  <sheetProtection/>
  <mergeCells count="7">
    <mergeCell ref="A1:L1"/>
    <mergeCell ref="A2:B2"/>
    <mergeCell ref="E2:L2"/>
    <mergeCell ref="A3:B3"/>
    <mergeCell ref="A25:B25"/>
    <mergeCell ref="A26:F26"/>
    <mergeCell ref="A27:F27"/>
  </mergeCells>
  <printOptions/>
  <pageMargins left="0.7" right="0.7" top="0.75" bottom="0.75" header="0.3" footer="0.3"/>
  <pageSetup fitToHeight="1" fitToWidth="1" horizontalDpi="600" verticalDpi="600" orientation="landscape" paperSize="9" scale="8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4">
      <selection activeCell="D15" sqref="D15"/>
    </sheetView>
  </sheetViews>
  <sheetFormatPr defaultColWidth="9.00390625" defaultRowHeight="15"/>
  <cols>
    <col min="1" max="1" width="12.7109375" style="3" customWidth="1"/>
    <col min="2" max="2" width="33.57421875" style="3" customWidth="1"/>
    <col min="3" max="4" width="14.8515625" style="3" customWidth="1"/>
    <col min="5" max="5" width="14.8515625" style="4" customWidth="1"/>
    <col min="6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27" customHeight="1">
      <c r="A1" s="5" t="s">
        <v>165</v>
      </c>
      <c r="B1" s="5"/>
      <c r="C1" s="5"/>
      <c r="D1" s="5"/>
      <c r="E1" s="6"/>
      <c r="F1" s="5"/>
      <c r="G1" s="5"/>
      <c r="H1" s="5"/>
    </row>
    <row r="2" spans="1:8" s="1" customFormat="1" ht="22.5" customHeight="1">
      <c r="A2" s="7" t="s">
        <v>1</v>
      </c>
      <c r="B2" s="7"/>
      <c r="C2" s="7"/>
      <c r="D2" s="7"/>
      <c r="E2" s="8" t="s">
        <v>166</v>
      </c>
      <c r="F2" s="9"/>
      <c r="G2" s="9"/>
      <c r="H2" s="9"/>
    </row>
    <row r="3" spans="1:8" ht="30.75" customHeight="1">
      <c r="A3" s="10" t="s">
        <v>151</v>
      </c>
      <c r="B3" s="10"/>
      <c r="C3" s="10" t="s">
        <v>7</v>
      </c>
      <c r="D3" s="10" t="s">
        <v>33</v>
      </c>
      <c r="E3" s="11" t="s">
        <v>34</v>
      </c>
      <c r="F3" s="10" t="s">
        <v>167</v>
      </c>
      <c r="G3" s="10" t="s">
        <v>168</v>
      </c>
      <c r="H3" s="10" t="s">
        <v>169</v>
      </c>
    </row>
    <row r="4" spans="1:8" ht="23.25" customHeight="1">
      <c r="A4" s="12" t="s">
        <v>28</v>
      </c>
      <c r="B4" s="13" t="s">
        <v>29</v>
      </c>
      <c r="C4" s="14"/>
      <c r="D4" s="12"/>
      <c r="E4" s="15"/>
      <c r="F4" s="12"/>
      <c r="G4" s="12"/>
      <c r="H4" s="12"/>
    </row>
    <row r="5" spans="1:8" s="2" customFormat="1" ht="23.25" customHeight="1">
      <c r="A5" s="16">
        <v>201</v>
      </c>
      <c r="B5" s="17" t="s">
        <v>35</v>
      </c>
      <c r="C5" s="18">
        <v>231.45</v>
      </c>
      <c r="D5" s="18">
        <v>207.08</v>
      </c>
      <c r="E5" s="18">
        <v>39</v>
      </c>
      <c r="F5" s="16"/>
      <c r="G5" s="16"/>
      <c r="H5" s="16"/>
    </row>
    <row r="6" spans="1:8" ht="23.25" customHeight="1">
      <c r="A6" s="12">
        <v>20102</v>
      </c>
      <c r="B6" s="19" t="s">
        <v>159</v>
      </c>
      <c r="C6" s="20">
        <v>231.45</v>
      </c>
      <c r="D6" s="20">
        <v>207.08</v>
      </c>
      <c r="E6" s="20">
        <f>E8+E9</f>
        <v>39</v>
      </c>
      <c r="F6" s="12"/>
      <c r="G6" s="12"/>
      <c r="H6" s="12"/>
    </row>
    <row r="7" spans="1:8" ht="23.25" customHeight="1">
      <c r="A7" s="12">
        <v>2010201</v>
      </c>
      <c r="B7" s="19" t="s">
        <v>160</v>
      </c>
      <c r="C7" s="20">
        <v>207.08</v>
      </c>
      <c r="D7" s="20">
        <v>207.08</v>
      </c>
      <c r="E7" s="20"/>
      <c r="F7" s="12"/>
      <c r="G7" s="12"/>
      <c r="H7" s="12"/>
    </row>
    <row r="8" spans="1:8" ht="23.25" customHeight="1">
      <c r="A8" s="12">
        <v>2010204</v>
      </c>
      <c r="B8" s="19" t="s">
        <v>161</v>
      </c>
      <c r="C8" s="20">
        <v>8</v>
      </c>
      <c r="D8" s="20"/>
      <c r="E8" s="20">
        <f>5.54+2.46</f>
        <v>8</v>
      </c>
      <c r="F8" s="12"/>
      <c r="G8" s="12"/>
      <c r="H8" s="12"/>
    </row>
    <row r="9" spans="1:8" s="3" customFormat="1" ht="23.25" customHeight="1">
      <c r="A9" s="21">
        <v>2010299</v>
      </c>
      <c r="B9" s="19" t="s">
        <v>162</v>
      </c>
      <c r="C9" s="20">
        <v>18.83</v>
      </c>
      <c r="D9" s="20"/>
      <c r="E9" s="20">
        <f>18.83+12.17</f>
        <v>31</v>
      </c>
      <c r="F9" s="12"/>
      <c r="G9" s="12"/>
      <c r="H9" s="12"/>
    </row>
    <row r="10" spans="1:8" ht="23.25" customHeight="1">
      <c r="A10" s="22">
        <v>208</v>
      </c>
      <c r="B10" s="17" t="s">
        <v>40</v>
      </c>
      <c r="C10" s="18">
        <v>35.6</v>
      </c>
      <c r="D10" s="18">
        <v>35.6</v>
      </c>
      <c r="E10" s="18"/>
      <c r="F10" s="16"/>
      <c r="G10" s="12"/>
      <c r="H10" s="12"/>
    </row>
    <row r="11" spans="1:8" ht="23.25" customHeight="1">
      <c r="A11" s="21">
        <v>20805</v>
      </c>
      <c r="B11" s="19" t="s">
        <v>41</v>
      </c>
      <c r="C11" s="20">
        <v>34.07</v>
      </c>
      <c r="D11" s="20">
        <v>34.07</v>
      </c>
      <c r="E11" s="20"/>
      <c r="F11" s="12"/>
      <c r="G11" s="12"/>
      <c r="H11" s="12"/>
    </row>
    <row r="12" spans="1:8" ht="23.25" customHeight="1">
      <c r="A12" s="21">
        <v>2080505</v>
      </c>
      <c r="B12" s="19" t="s">
        <v>42</v>
      </c>
      <c r="C12" s="20">
        <v>34.07</v>
      </c>
      <c r="D12" s="20">
        <v>34.07</v>
      </c>
      <c r="E12" s="20"/>
      <c r="F12" s="12"/>
      <c r="G12" s="12"/>
      <c r="H12" s="12"/>
    </row>
    <row r="13" spans="1:8" ht="23.25" customHeight="1">
      <c r="A13" s="21">
        <v>20827</v>
      </c>
      <c r="B13" s="19" t="s">
        <v>43</v>
      </c>
      <c r="C13" s="20">
        <v>1.53</v>
      </c>
      <c r="D13" s="20">
        <v>1.53</v>
      </c>
      <c r="E13" s="20"/>
      <c r="F13" s="12"/>
      <c r="G13" s="12"/>
      <c r="H13" s="12"/>
    </row>
    <row r="14" spans="1:8" ht="23.25" customHeight="1">
      <c r="A14" s="21">
        <v>2082701</v>
      </c>
      <c r="B14" s="19" t="s">
        <v>44</v>
      </c>
      <c r="C14" s="20">
        <v>0</v>
      </c>
      <c r="D14" s="20">
        <v>0</v>
      </c>
      <c r="E14" s="20"/>
      <c r="F14" s="12"/>
      <c r="G14" s="12"/>
      <c r="H14" s="12"/>
    </row>
    <row r="15" spans="1:8" ht="23.25" customHeight="1">
      <c r="A15" s="21">
        <v>2082702</v>
      </c>
      <c r="B15" s="19" t="s">
        <v>45</v>
      </c>
      <c r="C15" s="20">
        <v>0.34</v>
      </c>
      <c r="D15" s="20">
        <v>0.34</v>
      </c>
      <c r="E15" s="20"/>
      <c r="F15" s="12"/>
      <c r="G15" s="12"/>
      <c r="H15" s="12"/>
    </row>
    <row r="16" spans="1:8" s="2" customFormat="1" ht="23.25" customHeight="1">
      <c r="A16" s="21">
        <v>2082703</v>
      </c>
      <c r="B16" s="19" t="s">
        <v>46</v>
      </c>
      <c r="C16" s="20">
        <v>1.19</v>
      </c>
      <c r="D16" s="20">
        <v>1.19</v>
      </c>
      <c r="E16" s="20"/>
      <c r="F16" s="12"/>
      <c r="G16" s="16"/>
      <c r="H16" s="16"/>
    </row>
    <row r="17" spans="1:8" ht="23.25" customHeight="1">
      <c r="A17" s="22">
        <v>210</v>
      </c>
      <c r="B17" s="17" t="s">
        <v>47</v>
      </c>
      <c r="C17" s="18">
        <v>18.74</v>
      </c>
      <c r="D17" s="18">
        <v>18.74</v>
      </c>
      <c r="E17" s="18"/>
      <c r="F17" s="16"/>
      <c r="G17" s="12"/>
      <c r="H17" s="12"/>
    </row>
    <row r="18" spans="1:8" ht="23.25" customHeight="1">
      <c r="A18" s="21">
        <v>21011</v>
      </c>
      <c r="B18" s="19" t="s">
        <v>48</v>
      </c>
      <c r="C18" s="20">
        <v>5.11</v>
      </c>
      <c r="D18" s="20">
        <v>5.11</v>
      </c>
      <c r="E18" s="20"/>
      <c r="F18" s="12"/>
      <c r="G18" s="12"/>
      <c r="H18" s="12"/>
    </row>
    <row r="19" spans="1:8" ht="23.25" customHeight="1">
      <c r="A19" s="21">
        <v>2101103</v>
      </c>
      <c r="B19" s="19" t="s">
        <v>49</v>
      </c>
      <c r="C19" s="20">
        <v>5.11</v>
      </c>
      <c r="D19" s="20">
        <v>5.11</v>
      </c>
      <c r="E19" s="20"/>
      <c r="F19" s="12"/>
      <c r="G19" s="12"/>
      <c r="H19" s="12"/>
    </row>
    <row r="20" spans="1:8" ht="23.25" customHeight="1">
      <c r="A20" s="21">
        <v>21012</v>
      </c>
      <c r="B20" s="19" t="s">
        <v>50</v>
      </c>
      <c r="C20" s="20">
        <v>13.63</v>
      </c>
      <c r="D20" s="20">
        <v>13.63</v>
      </c>
      <c r="E20" s="20"/>
      <c r="F20" s="12"/>
      <c r="G20" s="12"/>
      <c r="H20" s="12"/>
    </row>
    <row r="21" spans="1:8" ht="23.25" customHeight="1">
      <c r="A21" s="21">
        <v>2101201</v>
      </c>
      <c r="B21" s="19" t="s">
        <v>51</v>
      </c>
      <c r="C21" s="20">
        <v>13.63</v>
      </c>
      <c r="D21" s="20">
        <v>13.63</v>
      </c>
      <c r="E21" s="20"/>
      <c r="F21" s="12"/>
      <c r="G21" s="12"/>
      <c r="H21" s="12"/>
    </row>
    <row r="22" spans="1:8" s="2" customFormat="1" ht="23.25" customHeight="1">
      <c r="A22" s="22">
        <v>221</v>
      </c>
      <c r="B22" s="17" t="s">
        <v>52</v>
      </c>
      <c r="C22" s="18">
        <v>20.02</v>
      </c>
      <c r="D22" s="18">
        <v>20.02</v>
      </c>
      <c r="E22" s="18"/>
      <c r="F22" s="16"/>
      <c r="G22" s="16"/>
      <c r="H22" s="16"/>
    </row>
    <row r="23" spans="1:8" ht="23.25" customHeight="1">
      <c r="A23" s="21">
        <v>22102</v>
      </c>
      <c r="B23" s="19" t="s">
        <v>53</v>
      </c>
      <c r="C23" s="20">
        <v>20.02</v>
      </c>
      <c r="D23" s="20">
        <v>20.02</v>
      </c>
      <c r="E23" s="20"/>
      <c r="F23" s="12"/>
      <c r="G23" s="12"/>
      <c r="H23" s="12"/>
    </row>
    <row r="24" spans="1:8" ht="23.25" customHeight="1">
      <c r="A24" s="21">
        <v>2210201</v>
      </c>
      <c r="B24" s="19" t="s">
        <v>54</v>
      </c>
      <c r="C24" s="20">
        <v>20.02</v>
      </c>
      <c r="D24" s="20">
        <v>20.02</v>
      </c>
      <c r="E24" s="20"/>
      <c r="F24" s="12"/>
      <c r="G24" s="12"/>
      <c r="H24" s="12"/>
    </row>
    <row r="25" spans="1:8" s="2" customFormat="1" ht="23.25" customHeight="1">
      <c r="A25" s="23" t="s">
        <v>163</v>
      </c>
      <c r="B25" s="23"/>
      <c r="C25" s="24">
        <f>D25+E25</f>
        <v>320.44</v>
      </c>
      <c r="D25" s="25">
        <f>D22+D17+D10+D5</f>
        <v>281.44</v>
      </c>
      <c r="E25" s="20">
        <v>39</v>
      </c>
      <c r="F25" s="16"/>
      <c r="G25" s="16"/>
      <c r="H25" s="16"/>
    </row>
  </sheetData>
  <sheetProtection/>
  <mergeCells count="5">
    <mergeCell ref="A1:H1"/>
    <mergeCell ref="A2:B2"/>
    <mergeCell ref="E2:H2"/>
    <mergeCell ref="A3:B3"/>
    <mergeCell ref="A25:B25"/>
  </mergeCells>
  <printOptions/>
  <pageMargins left="0.7" right="0.7" top="0.75" bottom="0.75" header="0.3" footer="0.3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2006-09-13T11:21:51Z</dcterms:created>
  <dcterms:modified xsi:type="dcterms:W3CDTF">2019-04-04T09:03:55Z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