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firstSheet="1" activeTab="1"/>
  </bookViews>
  <sheets>
    <sheet name="NYOPJTJ" sheetId="1" state="hidden" r:id="rId1"/>
    <sheet name="项目投入明细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_c_list">'[7]Toolbox'!$A$7:$H$969</definedName>
    <definedName name="SCG">'[8]G.1R-Shou COP Gf'!#REF!</definedName>
    <definedName name="sdlfee">'[2]Financ. Overview'!$H$13</definedName>
    <definedName name="sfeggsafasfas">#REF!</definedName>
    <definedName name="solar_ratio">'[9]POWER ASSUMPTIONS'!$H$7</definedName>
    <definedName name="ss">#REF!</definedName>
    <definedName name="ss7fee">'[2]Financ. Overview'!$H$18</definedName>
    <definedName name="subsfee">'[2]Financ. Overview'!$H$14</definedName>
    <definedName name="toolbox">'[10]Toolbox'!$C$5:$T$1578</definedName>
    <definedName name="ttt">#REF!</definedName>
    <definedName name="tttt">#REF!</definedName>
    <definedName name="V5.1Fee">'[2]Financ. Overview'!$H$15</definedName>
    <definedName name="www">#REF!</definedName>
    <definedName name="yyyy">#REF!</definedName>
    <definedName name="Z32_Cost_red">'[2]Financ. Overview'!#REF!</definedName>
    <definedName name="本级标准收入2004年">'[11]本年收入合计'!$E$4:$E$184</definedName>
    <definedName name="拨款汇总_合计">SUM('[12]汇总'!#REF!)</definedName>
    <definedName name="财力">#REF!</definedName>
    <definedName name="财政供养人员增幅2004年">'[13]财政供养人员增幅'!$E$6</definedName>
    <definedName name="财政供养人员增幅2004年分县">'[13]财政供养人员增幅'!$E$4:$E$184</definedName>
    <definedName name="村级标准支出">'[14]村级支出'!$E$4:$E$184</definedName>
    <definedName name="大多数">'[15]'!$A$15</definedName>
    <definedName name="大幅度">#REF!</definedName>
    <definedName name="地区名称">'[16]封面'!#REF!</definedName>
    <definedName name="第二产业分县2003年">'[17]GDP'!$G$4:$G$184</definedName>
    <definedName name="第二产业合计2003年">'[17]GDP'!$G$4</definedName>
    <definedName name="第三产业分县2003年">'[17]GDP'!$H$4:$H$184</definedName>
    <definedName name="第三产业合计2003年">'[17]GDP'!$H$4</definedName>
    <definedName name="耕地占用税分县2003年">'[18]一般预算收入'!$U$4:$U$184</definedName>
    <definedName name="耕地占用税合计2003年">'[18]一般预算收入'!$U$4</definedName>
    <definedName name="工商税收2004年">'[19]工商税收'!$S$4:$S$184</definedName>
    <definedName name="工商税收合计2004年">'[19]工商税收'!$S$4</definedName>
    <definedName name="公检法司部门编制数">'[20]公检法司编制'!$E$4:$E$184</definedName>
    <definedName name="公用标准支出">'[21]合计'!$E$4:$E$184</definedName>
    <definedName name="行政管理部门编制数">'[20]行政编制'!$E$4:$E$184</definedName>
    <definedName name="汇率">#REF!</definedName>
    <definedName name="科目编码">'[22]编码'!$A$2:$A$145</definedName>
    <definedName name="农业人口2003年">'[23]农业人口'!$E$4:$E$184</definedName>
    <definedName name="农业税分县2003年">'[18]一般预算收入'!$S$4:$S$184</definedName>
    <definedName name="农业税合计2003年">'[18]一般预算收入'!$S$4</definedName>
    <definedName name="农业特产税分县2003年">'[18]一般预算收入'!$T$4:$T$184</definedName>
    <definedName name="农业特产税合计2003年">'[18]一般预算收入'!$T$4</definedName>
    <definedName name="农业用地面积">'[24]农业用地'!$E$4:$E$184</definedName>
    <definedName name="契税分县2003年">'[18]一般预算收入'!$V$4:$V$184</definedName>
    <definedName name="契税合计2003年">'[18]一般预算收入'!$V$4</definedName>
    <definedName name="全额差额比例">'[25]C01-1'!#REF!</definedName>
    <definedName name="人员标准支出">'[26]人员支出'!$E$4:$E$184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'[27]事业发展'!$E$4:$E$184</definedName>
    <definedName name="是">#REF!</definedName>
    <definedName name="位次d">'[28]四月份月报'!#REF!</definedName>
    <definedName name="乡镇个数">'[29]行政区划'!$D$6:$D$184</definedName>
    <definedName name="性别">'[30]基础编码'!$H$2:$H$3</definedName>
    <definedName name="学历">'[30]基础编码'!$S$2:$S$9</definedName>
    <definedName name="一般预算收入2002年">'[31]2002年一般预算收入'!$AC$4:$AC$184</definedName>
    <definedName name="一般预算收入2003年">'[18]一般预算收入'!$AD$4:$AD$184</definedName>
    <definedName name="一般预算收入合计2003年">'[18]一般预算收入'!$AC$4</definedName>
    <definedName name="支出">'[32]P1012001'!$A$6:$E$117</definedName>
    <definedName name="中国">#REF!</definedName>
    <definedName name="中小学生人数2003年">'[33]中小学生'!$E$4:$E$184</definedName>
    <definedName name="总人口2003年">'[34]总人口'!$E$4:$E$184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<sst xmlns="http://schemas.openxmlformats.org/spreadsheetml/2006/main" count="381" uniqueCount="217">
  <si>
    <t>附件二</t>
  </si>
  <si>
    <t xml:space="preserve">朗 县 2 0 2 0 年 涉 农 项 目 资 金 投 入 明 细 表 </t>
  </si>
  <si>
    <t>填报单位：林芝市朗县财政局、扶贫办、农牧局</t>
  </si>
  <si>
    <t>序号</t>
  </si>
  <si>
    <t>县（区)、乡（镇）名称</t>
  </si>
  <si>
    <t>项目名称</t>
  </si>
  <si>
    <t>建设地点（所在行政村名）</t>
  </si>
  <si>
    <t>项目内容</t>
  </si>
  <si>
    <t>项目主管部门</t>
  </si>
  <si>
    <t>项目责任人</t>
  </si>
  <si>
    <t>计划开工年月</t>
  </si>
  <si>
    <t>计划完工年月</t>
  </si>
  <si>
    <t>整合财政涉农资金来源</t>
  </si>
  <si>
    <t>投资计划(万元)</t>
  </si>
  <si>
    <t>项目预计年均实现收益（万元）</t>
  </si>
  <si>
    <t>项目受益群众户(户)</t>
  </si>
  <si>
    <t>项目受益总人口(人)</t>
  </si>
  <si>
    <t>其中</t>
  </si>
  <si>
    <t>备注</t>
  </si>
  <si>
    <t>资金来源名称</t>
  </si>
  <si>
    <t>资金金额</t>
  </si>
  <si>
    <t>总投资</t>
  </si>
  <si>
    <t>中央资金</t>
  </si>
  <si>
    <t>自治区资金</t>
  </si>
  <si>
    <t>地（市）级资金</t>
  </si>
  <si>
    <t xml:space="preserve">县本级资金  </t>
  </si>
  <si>
    <t>银行贷款</t>
  </si>
  <si>
    <t xml:space="preserve">项目单位自筹   </t>
  </si>
  <si>
    <t>受益贫困户数</t>
  </si>
  <si>
    <t>受益贫困人口数</t>
  </si>
  <si>
    <t>其中：巩固脱贫贫困人数</t>
  </si>
  <si>
    <t>行次</t>
  </si>
  <si>
    <t>总计</t>
  </si>
  <si>
    <t>（一）</t>
  </si>
  <si>
    <t>生产发展类</t>
  </si>
  <si>
    <t>朗县仲达镇、朗镇</t>
  </si>
  <si>
    <t>林果种植第二期项目</t>
  </si>
  <si>
    <t>朗县仲达镇、朗镇（如塘）</t>
  </si>
  <si>
    <t>扩大林果种植及配套相关设施</t>
  </si>
  <si>
    <t>农业农村局</t>
  </si>
  <si>
    <t>次央</t>
  </si>
  <si>
    <t>2020.4</t>
  </si>
  <si>
    <t>2020.11</t>
  </si>
  <si>
    <t>中央财政专项扶贫资金、县本级盘活资金</t>
  </si>
  <si>
    <t>林果种植项目</t>
  </si>
  <si>
    <t>经济林木种植1100亩，后续建设.</t>
  </si>
  <si>
    <t>2018.12</t>
  </si>
  <si>
    <t>中央财政专项扶贫资金</t>
  </si>
  <si>
    <t>朗县金东乡、洞嘎镇、朗镇</t>
  </si>
  <si>
    <t>辣椒续建项目</t>
  </si>
  <si>
    <t>厂房和配套设施，后续建设</t>
  </si>
  <si>
    <t>朗县仲达镇</t>
  </si>
  <si>
    <t>林古村牦牛养殖项目</t>
  </si>
  <si>
    <t>林古村</t>
  </si>
  <si>
    <t>购置80头牦牛，网围栏，药品等。</t>
  </si>
  <si>
    <t>中央财政扶贫少数民族发展（含兴边富民）资金</t>
  </si>
  <si>
    <t>朗县苹果种植项目</t>
  </si>
  <si>
    <t>总用地面积994亩，苹果种植面积595亩，新建灌木林334亩，预留地8048.79 ㎡，新建250㎡管护用房，水池一座，水肥一体化一座，4米宽机耕道29232.17 ㎡，网围栏3279.49m，机井1个，3组30kw光伏发电。</t>
  </si>
  <si>
    <t>仲达村瑞组牦牛养殖项目</t>
  </si>
  <si>
    <t>仲达村</t>
  </si>
  <si>
    <t>购置70头牦牛，网围栏，药品等。</t>
  </si>
  <si>
    <t>自治区财政专项扶贫发展资金、自治区财政农业生产发展资金统筹用于脱贫攻坚</t>
  </si>
  <si>
    <t>其中：自治区财政专项扶贫发展资金整合68万元、自治区财政农业生产发展资金统筹用于脱贫攻坚整合12万元</t>
  </si>
  <si>
    <t>朗县洞嘎镇</t>
  </si>
  <si>
    <t>洞嘎镇辣椒种植项目</t>
  </si>
  <si>
    <t>洞嘎镇</t>
  </si>
  <si>
    <t>种植辣椒2000亩、购买地膜、农家肥、育苗补助等</t>
  </si>
  <si>
    <t>自治区财政专项扶贫发展资金</t>
  </si>
  <si>
    <t>朗县洞嘎镇经济林种植项目</t>
  </si>
  <si>
    <t>洞嘎镇滚村</t>
  </si>
  <si>
    <t>总占地面积148亩，种植苹果136亩，新建4米宽机耕道2981.92 ㎡，水肥一体化88.5 ㎡，水池1座，新建1组 30kw 的光伏发电。</t>
  </si>
  <si>
    <t>朗县朗镇</t>
  </si>
  <si>
    <t>朗镇堆巴塘水肥一体化建设项目</t>
  </si>
  <si>
    <t>朗镇堆巴塘村</t>
  </si>
  <si>
    <t>标准化建设200亩以上水果种植基地，包括水肥一体化、土壤改良完善配套设施、</t>
  </si>
  <si>
    <t>朗镇托麦村如塘水肥一体化建设项目</t>
  </si>
  <si>
    <t>朗镇托麦村</t>
  </si>
  <si>
    <t>新建水池1座，水肥一体化、机井1个、2组30千瓦光伏发电。</t>
  </si>
  <si>
    <t>自治区财政农业生产发展资金统筹用于脱贫攻坚</t>
  </si>
  <si>
    <t>朗县洞嘎镇、朗镇</t>
  </si>
  <si>
    <t>洞嘎镇、朗镇辣椒晒场建设项目</t>
  </si>
  <si>
    <t>洞嘎镇扎西塘村、吾组、滚村热米组；朗镇堆巴村、堆巴塘村卧巴组、巴热村、托麦村</t>
  </si>
  <si>
    <t>新建7座辣椒晾晒厂（钢架结构），每座占地面积500㎡以上，设3-4层晒干架</t>
  </si>
  <si>
    <t>朗县扶贫办</t>
  </si>
  <si>
    <t>平措益西</t>
  </si>
  <si>
    <t>朗县拉多乡</t>
  </si>
  <si>
    <t>朗县拉多乡新扎村红枸杞种植项目</t>
  </si>
  <si>
    <t>新扎村</t>
  </si>
  <si>
    <t>种植红枸杞208亩；购置有机肥料及简易风干设备等</t>
  </si>
  <si>
    <t>拉多乡</t>
  </si>
  <si>
    <t>达瓦</t>
  </si>
  <si>
    <t>2020.04</t>
  </si>
  <si>
    <t>2020.09</t>
  </si>
  <si>
    <t>县本级投入资金</t>
  </si>
  <si>
    <t>我县因人大会未召开，计划安排该项目。</t>
  </si>
  <si>
    <t>朗县</t>
  </si>
  <si>
    <t>盘活温室购置棚膜项目</t>
  </si>
  <si>
    <t>全县</t>
  </si>
  <si>
    <t>为全县113座购置温室棚膜56捆；</t>
  </si>
  <si>
    <t>2020.02</t>
  </si>
  <si>
    <t>2020.03</t>
  </si>
  <si>
    <t>朗县金东乡</t>
  </si>
  <si>
    <t>东雄村犏牛养殖项目</t>
  </si>
  <si>
    <t>东雄村</t>
  </si>
  <si>
    <t>购买（3-4）岁良种犏奶牛55头</t>
  </si>
  <si>
    <t>金东乡</t>
  </si>
  <si>
    <t>朱新涛</t>
  </si>
  <si>
    <t>2020.07</t>
  </si>
  <si>
    <t>洞嘎镇苹果、花椒套种及果树修剪</t>
  </si>
  <si>
    <t>洞嘎镇（滚村诺组、嘎贡村、达木村、滚村热米组、滚村藏猪养殖、“三岩”搬迁）</t>
  </si>
  <si>
    <t>一是滚村热米组、诺组、达木村、扎西塘村“三岩”搬迁点实施苹果树套种，滚村藏猪养殖合作社苹果种植。二是嘎贡村三个自然村套种花椒203亩。三是雇佣果树嫁接修剪技术人员，对全镇已种植的果树进行科学修剪及现场培训。</t>
  </si>
  <si>
    <t>胡广宽</t>
  </si>
  <si>
    <t>仲达镇2020年辣椒种植育苗、温室维修等建设项目</t>
  </si>
  <si>
    <t>仲达村、伟列村、拉丁雪</t>
  </si>
  <si>
    <t>根据全镇500亩辣椒种植进行辣椒育苗；维修温室；购置地膜及棚膜等</t>
  </si>
  <si>
    <t>仲达镇</t>
  </si>
  <si>
    <t>庞先军</t>
  </si>
  <si>
    <t>巴热村乡村振兴可持续发展便民综合超市</t>
  </si>
  <si>
    <t>朗镇巴热村（小学于福利院中间位置）</t>
  </si>
  <si>
    <t>餐厅区、绿化等配套工程，规划35万用于建设面积200㎡，共建设3个房间（售货房间长13米宽8米共计104个平方米，用于出售货物；厨房及卫生间长3米宽2米共计6个平方，用于管理人员日常生活；仓库长10米宽9米共计90个平方，用于储存货物），5万元用于购买超市货架预计县帮扶30万元村集体，其余部分由村集体自筹。</t>
  </si>
  <si>
    <t>朗镇</t>
  </si>
  <si>
    <t>巴桑</t>
  </si>
  <si>
    <t>朗县登木乡</t>
  </si>
  <si>
    <t>比邻村集体牦牛养殖改扩建项目</t>
  </si>
  <si>
    <t>登木乡比邻村</t>
  </si>
  <si>
    <t>购买36个月林龄以上母牦牛42头，投资29.82万元；购买饲草饲料700斤，投资0.18万元。</t>
  </si>
  <si>
    <t>登木乡</t>
  </si>
  <si>
    <t>洛桑次成</t>
  </si>
  <si>
    <t>许村奶牛养殖场扩建项目</t>
  </si>
  <si>
    <t>许村</t>
  </si>
  <si>
    <t>购买牲畜25头奶牛，单价7200元一头，25.2万元，4.8万元用于完善基础设施，主要用于通水通电。</t>
  </si>
  <si>
    <t>朗县洞嘎镇、朗镇红枸杞种植项目</t>
  </si>
  <si>
    <t>洞嘎镇、朗镇</t>
  </si>
  <si>
    <t>种植红枸杞150亩，每亩种植280株；够苗42000株；购买有机肥21万斤及其他附属配套设施建设</t>
  </si>
  <si>
    <t>2020.06</t>
  </si>
  <si>
    <t>自治区财政专项扶贫资金</t>
  </si>
  <si>
    <t>卓岗村购置收割机项目</t>
  </si>
  <si>
    <t>卓岗村</t>
  </si>
  <si>
    <t>购置7公斤自走式联合收割机1台</t>
  </si>
  <si>
    <t>2020.05</t>
  </si>
  <si>
    <t>县级存量资金</t>
  </si>
  <si>
    <t>（二）</t>
  </si>
  <si>
    <t>贫困地区小型基础设施类</t>
  </si>
  <si>
    <t>拉多乡白坡章村地质灾害搬迁（边坡防护）建设项目</t>
  </si>
  <si>
    <t>白坡章村</t>
  </si>
  <si>
    <r>
      <t>新建混凝土挡土墙1294m</t>
    </r>
    <r>
      <rPr>
        <sz val="12"/>
        <color indexed="8"/>
        <rFont val="宋体"/>
        <family val="0"/>
      </rPr>
      <t>³</t>
    </r>
    <r>
      <rPr>
        <sz val="12"/>
        <color indexed="8"/>
        <rFont val="仿宋"/>
        <family val="3"/>
      </rPr>
      <t>，浆砌石截水沟192m</t>
    </r>
    <r>
      <rPr>
        <sz val="12"/>
        <color indexed="8"/>
        <rFont val="宋体"/>
        <family val="0"/>
      </rPr>
      <t>³</t>
    </r>
    <r>
      <rPr>
        <sz val="12"/>
        <color indexed="8"/>
        <rFont val="仿宋"/>
        <family val="3"/>
      </rPr>
      <t>等</t>
    </r>
  </si>
  <si>
    <t>拉多乡拉多村温室引水灌溉项目</t>
  </si>
  <si>
    <t>拉多村</t>
  </si>
  <si>
    <t>新建引水管道2km，规格：DN110PE(1.0MPa)钢丝网骨架管，沉砂池1座，跨河沟200米等渠系建筑物。</t>
  </si>
  <si>
    <t>洞嘎镇聂村农田灌溉水渠建设项目</t>
  </si>
  <si>
    <t>聂村</t>
  </si>
  <si>
    <t>聂村新建钢筋混凝土水渠3500米及配套设施</t>
  </si>
  <si>
    <t>扎西塘村农田灌溉水渠（覆盖扎西塘温室）建设项目</t>
  </si>
  <si>
    <t>扎西塘村</t>
  </si>
  <si>
    <t>扎西塘村新建钢筋混凝土水渠4000米，及少量800米PE160管道（灌溉温室）及配套设施</t>
  </si>
  <si>
    <t>仲达镇增达组、玉如岗组灌溉水渠及达贵村蓄水池建设项目</t>
  </si>
  <si>
    <t>增达组、玉如岗组、达贵村</t>
  </si>
  <si>
    <t>新建混凝土水渠增达组1500米、玉如岗组1500米、及达贵村4座蓄水池（每座300立方）建设</t>
  </si>
  <si>
    <t>仲达镇堆许村夏组、比日岗组人居环境整治</t>
  </si>
  <si>
    <t>堆许村夏组、比日岗组</t>
  </si>
  <si>
    <t>夏组、比日岗道路硬化1300平方、人畜分离34户（根据每户牲畜数量确定面积）、修建围墙280米及部分挡墙</t>
  </si>
  <si>
    <t>拉丁雪村人饮提升工程建设项目</t>
  </si>
  <si>
    <t>拉丁雪村</t>
  </si>
  <si>
    <t>新建取水口2座，蓄水池1座，引水管DN90PE管500米，村主管DN90PE管1770米</t>
  </si>
  <si>
    <t>55</t>
  </si>
  <si>
    <t>松木材村集体养殖基地围墙建设项目</t>
  </si>
  <si>
    <t>松木材村</t>
  </si>
  <si>
    <t>新建集体养殖基地，占地面积50亩、高2米，片石结构围墙建设。</t>
  </si>
  <si>
    <t>仲达镇拉丁雪村集体奶牛养殖项目配套设施建设</t>
  </si>
  <si>
    <t>新建奶牛养殖场400㎡；含牛圈、饲草仓库、管理房、引水PE管DN50管道300M及饮水槽、场地平整400㎡</t>
  </si>
  <si>
    <t>庞贤俊</t>
  </si>
  <si>
    <t>朗县滚村优质饲草加工厂建设及其次村粮油加工坊设备购置项目</t>
  </si>
  <si>
    <t>滚村王热组、朗镇其次</t>
  </si>
  <si>
    <t>洞嘎镇旺热村修建加工棚75㎡、设备间25㎡；购置饲料粉碎机1台、电动机1台、全自动打包机1台以及牧草膜和麻绳2套；为朗镇其次村购置电动石磨机1台、榨油机1台、粉碎机1台、磨面机1台</t>
  </si>
  <si>
    <t>扶贫办</t>
  </si>
  <si>
    <t>登木乡左嘎村泽组截水墙建设项目</t>
  </si>
  <si>
    <t>登木乡左嘎村泽组</t>
  </si>
  <si>
    <t>新建截水墙60米；修建导流槽200米</t>
  </si>
  <si>
    <t>朗巴居委会经济林木蓄水池建设项目</t>
  </si>
  <si>
    <t>朗巴居委会</t>
  </si>
  <si>
    <t>新建钢筋混泥土蓄水池120㎡1座10*10m*1.2m</t>
  </si>
  <si>
    <t>仲达镇堆许村协岗组人畜饮水项目</t>
  </si>
  <si>
    <t>堆许村协岗组</t>
  </si>
  <si>
    <t>新建取水口1（1M×1M×1M）,蓄水池1座（3米*3米*2米）；管道饮水2700米PE管DN90</t>
  </si>
  <si>
    <t>2020.04月</t>
  </si>
  <si>
    <t>（三）</t>
  </si>
  <si>
    <t>生态保护和建设类</t>
  </si>
  <si>
    <t>生态补偿脱贫岗位人员补助</t>
  </si>
  <si>
    <t>51个行政村1个居委会</t>
  </si>
  <si>
    <t>全县1101人/每人每年0.35万元</t>
  </si>
  <si>
    <t>林业和草原局</t>
  </si>
  <si>
    <t>米玛旺堆</t>
  </si>
  <si>
    <t>中央资金-草原禁牧补助和草畜平衡奖励资金</t>
  </si>
  <si>
    <t>2020年全县计划安排1101人岗位</t>
  </si>
  <si>
    <t>（四）</t>
  </si>
  <si>
    <t>“三岩”搬迁配套产业及基础设施类</t>
  </si>
  <si>
    <t>朗县洞嘎镇、登木乡、朗镇、金东乡</t>
  </si>
  <si>
    <t>“三岩”搬迁安置点牲畜养殖项目</t>
  </si>
  <si>
    <t>扎西塘村、巴热村、托麦村、登木村、申木村、巴龙村</t>
  </si>
  <si>
    <t>人均1头犏牛，按每头8000元标准；一头牲畜根据210天的前期饲料的储备，每头需购置1.6吨饲草，每吨按照市场价4200元</t>
  </si>
  <si>
    <t>洞嘎镇扎西塘村文旅融合项目</t>
  </si>
  <si>
    <t>洞嘎镇扎西塘村</t>
  </si>
  <si>
    <t>扎西塘村集体富民农超建设面积120平方米，购置货架及货物等</t>
  </si>
  <si>
    <t>自治区扶贫少数民族发展资金</t>
  </si>
  <si>
    <t>三岩搬迁排水排污项目</t>
  </si>
  <si>
    <t>洞嘎镇扎西塘、朗镇托麦村、巴热村</t>
  </si>
  <si>
    <t>新建1.5km排水、排污渠及其附属设施</t>
  </si>
  <si>
    <t>登木村三岩搬迁点机耕道道路改扩建项目</t>
  </si>
  <si>
    <t>登木村</t>
  </si>
  <si>
    <t>安置点到耕地道路改扩建1km及修建挡墙。</t>
  </si>
  <si>
    <t>(五)</t>
  </si>
  <si>
    <t>其他资金整合类</t>
  </si>
  <si>
    <t>朗县农牧民技能培训</t>
  </si>
  <si>
    <t>蔬菜园艺培训、畜禽养殖培训、农作物栽培技术培训、保安员培训等</t>
  </si>
  <si>
    <t>人力资源社会保障局</t>
  </si>
  <si>
    <t>平措</t>
  </si>
  <si>
    <t>自治区农牧民技能培训资金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</si>
</sst>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\ _k_r_-;\-* #,##0\ _k_r_-;_-* &quot;-&quot;\ _k_r_-;_-@_-"/>
    <numFmt numFmtId="178" formatCode="&quot;$&quot;#,##0_);\(&quot;$&quot;#,##0\)"/>
    <numFmt numFmtId="179" formatCode="#\ ??/??"/>
    <numFmt numFmtId="180" formatCode="_(&quot;$&quot;* #,##0.00_);_(&quot;$&quot;* \(#,##0.00\);_(&quot;$&quot;* &quot;-&quot;??_);_(@_)"/>
    <numFmt numFmtId="181" formatCode="_-&quot;$&quot;\ * #,##0_-;_-&quot;$&quot;\ * #,##0\-;_-&quot;$&quot;\ * &quot;-&quot;_-;_-@_-"/>
    <numFmt numFmtId="182" formatCode="&quot;$&quot;\ #,##0.00_-;[Red]&quot;$&quot;\ #,##0.00\-"/>
    <numFmt numFmtId="183" formatCode="\$#,##0.00;\(\$#,##0.00\)"/>
    <numFmt numFmtId="184" formatCode="0.00_)"/>
    <numFmt numFmtId="185" formatCode="&quot;$&quot;#,##0.00_);[Red]\(&quot;$&quot;#,##0.00\)"/>
    <numFmt numFmtId="186" formatCode="#,##0;\-#,##0;&quot;-&quot;"/>
    <numFmt numFmtId="187" formatCode="#,##0;[Red]\(#,##0\)"/>
    <numFmt numFmtId="188" formatCode="\$#,##0;\(\$#,##0\)"/>
    <numFmt numFmtId="189" formatCode="#,##0;\(#,##0\)"/>
    <numFmt numFmtId="190" formatCode="#,##0.0_);\(#,##0.0\)"/>
    <numFmt numFmtId="191" formatCode="&quot;?\t#,##0_);[Red]\(&quot;&quot;?&quot;\t#,##0\)"/>
    <numFmt numFmtId="192" formatCode="&quot;$&quot;#,##0_);[Red]\(&quot;$&quot;#,##0\)"/>
    <numFmt numFmtId="193" formatCode="_-* #,##0.00\ _k_r_-;\-* #,##0.00\ _k_r_-;_-* &quot;-&quot;??\ _k_r_-;_-@_-"/>
    <numFmt numFmtId="194" formatCode="&quot;綅&quot;\t#,##0_);[Red]\(&quot;綅&quot;\t#,##0\)"/>
    <numFmt numFmtId="195" formatCode="_(&quot;$&quot;* #,##0_);_(&quot;$&quot;* \(#,##0\);_(&quot;$&quot;* &quot;-&quot;_);_(@_)"/>
    <numFmt numFmtId="196" formatCode="yy\.mm\.dd"/>
    <numFmt numFmtId="197" formatCode="_-&quot;$&quot;* #,##0.00_-;\-&quot;$&quot;* #,##0.00_-;_-&quot;$&quot;* &quot;-&quot;??_-;_-@_-"/>
    <numFmt numFmtId="198" formatCode="_-* #,##0_$_-;\-* #,##0_$_-;_-* &quot;-&quot;_$_-;_-@_-"/>
    <numFmt numFmtId="199" formatCode="_-* #,##0.00_$_-;\-* #,##0.00_$_-;_-* &quot;-&quot;??_$_-;_-@_-"/>
    <numFmt numFmtId="200" formatCode="_-* #,##0&quot;$&quot;_-;\-* #,##0&quot;$&quot;_-;_-* &quot;-&quot;&quot;$&quot;_-;_-@_-"/>
    <numFmt numFmtId="201" formatCode="_-* #,##0.00&quot;$&quot;_-;\-* #,##0.00&quot;$&quot;_-;_-* &quot;-&quot;??&quot;$&quot;_-;_-@_-"/>
    <numFmt numFmtId="202" formatCode="0.0"/>
    <numFmt numFmtId="203" formatCode="0.00_ "/>
    <numFmt numFmtId="204" formatCode="0_ "/>
    <numFmt numFmtId="205" formatCode="0.00_);[Red]\(0.00\)"/>
    <numFmt numFmtId="206" formatCode="0_);[Red]\(0\)"/>
    <numFmt numFmtId="207" formatCode="#,##0.00_);[Red]\(#,##0.00\)"/>
    <numFmt numFmtId="208" formatCode="0.0_);[Red]\(0.0\)"/>
    <numFmt numFmtId="209" formatCode="0;_鰀"/>
  </numFmts>
  <fonts count="98">
    <font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2"/>
      <color indexed="10"/>
      <name val="仿宋"/>
      <family val="3"/>
    </font>
    <font>
      <b/>
      <sz val="12"/>
      <color indexed="8"/>
      <name val="仿宋"/>
      <family val="3"/>
    </font>
    <font>
      <b/>
      <sz val="24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2"/>
      <color indexed="40"/>
      <name val="仿宋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2"/>
      <color indexed="8"/>
      <name val="楷体_GB2312"/>
      <family val="0"/>
    </font>
    <font>
      <sz val="10.5"/>
      <color indexed="20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sz val="11"/>
      <color indexed="9"/>
      <name val="宋体"/>
      <family val="0"/>
    </font>
    <font>
      <b/>
      <sz val="11"/>
      <color indexed="56"/>
      <name val="楷体_GB2312"/>
      <family val="0"/>
    </font>
    <font>
      <b/>
      <sz val="13"/>
      <color indexed="56"/>
      <name val="宋体"/>
      <family val="0"/>
    </font>
    <font>
      <sz val="12"/>
      <color indexed="9"/>
      <name val="楷体_GB2312"/>
      <family val="0"/>
    </font>
    <font>
      <b/>
      <sz val="10"/>
      <name val="Tms Rmn"/>
      <family val="2"/>
    </font>
    <font>
      <sz val="10"/>
      <name val="Times New Roman"/>
      <family val="1"/>
    </font>
    <font>
      <sz val="12"/>
      <color indexed="17"/>
      <name val="楷体_GB2312"/>
      <family val="0"/>
    </font>
    <font>
      <sz val="12"/>
      <color indexed="20"/>
      <name val="楷体_GB2312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5"/>
      <color indexed="56"/>
      <name val="楷体_GB2312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0"/>
      <name val="Genev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8"/>
      <name val="Times New Roman"/>
      <family val="1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楷体_GB2312"/>
      <family val="0"/>
    </font>
    <font>
      <sz val="10"/>
      <color indexed="17"/>
      <name val="宋体"/>
      <family val="0"/>
    </font>
    <font>
      <sz val="12"/>
      <name val="Courier"/>
      <family val="2"/>
    </font>
    <font>
      <sz val="10"/>
      <color indexed="8"/>
      <name val="MS Sans Serif"/>
      <family val="2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6"/>
      <name val="Helv"/>
      <family val="2"/>
    </font>
    <font>
      <sz val="10"/>
      <name val="Courier"/>
      <family val="2"/>
    </font>
    <font>
      <sz val="12"/>
      <color indexed="10"/>
      <name val="楷体_GB2312"/>
      <family val="0"/>
    </font>
    <font>
      <sz val="7"/>
      <name val="Helv"/>
      <family val="2"/>
    </font>
    <font>
      <u val="single"/>
      <sz val="7.5"/>
      <color indexed="12"/>
      <name val="Arial"/>
      <family val="2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20"/>
      <name val="宋体"/>
      <family val="0"/>
    </font>
    <font>
      <b/>
      <sz val="14"/>
      <name val="楷体"/>
      <family val="3"/>
    </font>
    <font>
      <sz val="7"/>
      <color indexed="10"/>
      <name val="Helv"/>
      <family val="2"/>
    </font>
    <font>
      <sz val="12"/>
      <name val="바탕체"/>
      <family val="3"/>
    </font>
    <font>
      <b/>
      <sz val="12"/>
      <color indexed="52"/>
      <name val="楷体_GB2312"/>
      <family val="0"/>
    </font>
    <font>
      <sz val="11"/>
      <color indexed="20"/>
      <name val="Tahoma"/>
      <family val="2"/>
    </font>
    <font>
      <sz val="12"/>
      <color indexed="52"/>
      <name val="楷体_GB2312"/>
      <family val="0"/>
    </font>
    <font>
      <sz val="10"/>
      <color indexed="20"/>
      <name val="Arial"/>
      <family val="2"/>
    </font>
    <font>
      <sz val="11"/>
      <color indexed="17"/>
      <name val="Tahoma"/>
      <family val="2"/>
    </font>
    <font>
      <sz val="10.5"/>
      <color indexed="17"/>
      <name val="宋体"/>
      <family val="0"/>
    </font>
    <font>
      <b/>
      <sz val="12"/>
      <color indexed="8"/>
      <name val="楷体_GB2312"/>
      <family val="0"/>
    </font>
    <font>
      <b/>
      <sz val="12"/>
      <color indexed="63"/>
      <name val="楷体_GB2312"/>
      <family val="0"/>
    </font>
    <font>
      <sz val="12"/>
      <color indexed="60"/>
      <name val="楷体_GB2312"/>
      <family val="0"/>
    </font>
    <font>
      <b/>
      <sz val="12"/>
      <color indexed="9"/>
      <name val="楷体_GB2312"/>
      <family val="0"/>
    </font>
    <font>
      <sz val="12"/>
      <color indexed="62"/>
      <name val="楷体_GB2312"/>
      <family val="0"/>
    </font>
    <font>
      <sz val="11"/>
      <color indexed="8"/>
      <name val="Tahoma"/>
      <family val="2"/>
    </font>
    <font>
      <sz val="10"/>
      <color indexed="17"/>
      <name val="Arial"/>
      <family val="2"/>
    </font>
    <font>
      <sz val="11"/>
      <color indexed="63"/>
      <name val="宋体"/>
      <family val="0"/>
    </font>
    <font>
      <b/>
      <sz val="9"/>
      <name val="Arial"/>
      <family val="2"/>
    </font>
    <font>
      <sz val="12"/>
      <name val="新細明體"/>
      <family val="1"/>
    </font>
    <font>
      <i/>
      <sz val="12"/>
      <color indexed="23"/>
      <name val="楷体_GB2312"/>
      <family val="0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0"/>
      <name val="MS Sans Serif"/>
      <family val="2"/>
    </font>
    <font>
      <sz val="12"/>
      <color rgb="FFFF0000"/>
      <name val="仿宋"/>
      <family val="3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1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1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6" fillId="2" borderId="0" applyNumberFormat="0" applyBorder="0" applyAlignment="0" applyProtection="0"/>
    <xf numFmtId="0" fontId="11" fillId="2" borderId="0" applyNumberFormat="0" applyBorder="0" applyAlignment="0" applyProtection="0"/>
    <xf numFmtId="0" fontId="35" fillId="3" borderId="1" applyNumberFormat="0" applyAlignment="0" applyProtection="0"/>
    <xf numFmtId="0" fontId="47" fillId="0" borderId="2" applyNumberFormat="0" applyFill="0" applyAlignment="0" applyProtection="0"/>
    <xf numFmtId="0" fontId="44" fillId="0" borderId="0">
      <alignment horizontal="center" wrapText="1"/>
      <protection locked="0"/>
    </xf>
    <xf numFmtId="0" fontId="19" fillId="0" borderId="0">
      <alignment/>
      <protection/>
    </xf>
    <xf numFmtId="0" fontId="10" fillId="4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35" fillId="3" borderId="1" applyNumberFormat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34" fillId="0" borderId="0">
      <alignment/>
      <protection/>
    </xf>
    <xf numFmtId="0" fontId="0" fillId="9" borderId="3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30" fillId="0" borderId="0">
      <alignment/>
      <protection/>
    </xf>
    <xf numFmtId="0" fontId="23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9" fillId="0" borderId="5" applyNumberFormat="0" applyFill="0" applyAlignment="0" applyProtection="0"/>
    <xf numFmtId="0" fontId="20" fillId="8" borderId="0" applyNumberFormat="0" applyBorder="0" applyAlignment="0" applyProtection="0"/>
    <xf numFmtId="0" fontId="12" fillId="4" borderId="6" applyNumberFormat="0" applyAlignment="0" applyProtection="0"/>
    <xf numFmtId="0" fontId="13" fillId="6" borderId="0" applyNumberFormat="0" applyBorder="0" applyAlignment="0" applyProtection="0"/>
    <xf numFmtId="0" fontId="35" fillId="3" borderId="1" applyNumberFormat="0" applyAlignment="0" applyProtection="0"/>
    <xf numFmtId="0" fontId="46" fillId="4" borderId="1" applyNumberFormat="0" applyAlignment="0" applyProtection="0"/>
    <xf numFmtId="0" fontId="31" fillId="0" borderId="0">
      <alignment vertical="top"/>
      <protection/>
    </xf>
    <xf numFmtId="0" fontId="11" fillId="13" borderId="0" applyNumberFormat="0" applyBorder="0" applyAlignment="0" applyProtection="0"/>
    <xf numFmtId="0" fontId="16" fillId="14" borderId="0" applyNumberFormat="0" applyBorder="0" applyAlignment="0" applyProtection="0"/>
    <xf numFmtId="0" fontId="24" fillId="15" borderId="7">
      <alignment/>
      <protection locked="0"/>
    </xf>
    <xf numFmtId="0" fontId="42" fillId="7" borderId="8" applyNumberFormat="0" applyAlignment="0" applyProtection="0"/>
    <xf numFmtId="0" fontId="11" fillId="3" borderId="0" applyNumberFormat="0" applyBorder="0" applyAlignment="0" applyProtection="0"/>
    <xf numFmtId="176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11" fillId="17" borderId="0" applyNumberFormat="0" applyBorder="0" applyAlignment="0" applyProtection="0"/>
    <xf numFmtId="0" fontId="45" fillId="0" borderId="9" applyNumberFormat="0" applyFill="0" applyAlignment="0" applyProtection="0"/>
    <xf numFmtId="0" fontId="37" fillId="0" borderId="10" applyNumberFormat="0" applyFill="0" applyAlignment="0" applyProtection="0"/>
    <xf numFmtId="0" fontId="17" fillId="14" borderId="0" applyNumberFormat="0" applyBorder="0" applyAlignment="0" applyProtection="0"/>
    <xf numFmtId="0" fontId="23" fillId="8" borderId="0" applyNumberFormat="0" applyBorder="0" applyAlignment="0" applyProtection="0"/>
    <xf numFmtId="0" fontId="15" fillId="2" borderId="0" applyNumberFormat="0" applyBorder="0" applyAlignment="0" applyProtection="0"/>
    <xf numFmtId="0" fontId="27" fillId="6" borderId="0" applyNumberFormat="0" applyBorder="0" applyAlignment="0" applyProtection="0"/>
    <xf numFmtId="0" fontId="11" fillId="2" borderId="0" applyNumberFormat="0" applyBorder="0" applyAlignment="0" applyProtection="0"/>
    <xf numFmtId="0" fontId="23" fillId="5" borderId="0" applyNumberFormat="0" applyBorder="0" applyAlignment="0" applyProtection="0"/>
    <xf numFmtId="0" fontId="29" fillId="0" borderId="5" applyNumberFormat="0" applyFill="0" applyAlignment="0" applyProtection="0"/>
    <xf numFmtId="0" fontId="36" fillId="18" borderId="0" applyNumberFormat="0" applyBorder="0" applyAlignment="0" applyProtection="0"/>
    <xf numFmtId="0" fontId="11" fillId="13" borderId="0" applyNumberFormat="0" applyBorder="0" applyAlignment="0" applyProtection="0"/>
    <xf numFmtId="0" fontId="20" fillId="19" borderId="0" applyNumberFormat="0" applyBorder="0" applyAlignment="0" applyProtection="0"/>
    <xf numFmtId="0" fontId="16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8" borderId="0" applyNumberFormat="0" applyBorder="0" applyAlignment="0" applyProtection="0"/>
    <xf numFmtId="0" fontId="11" fillId="14" borderId="0" applyNumberFormat="0" applyBorder="0" applyAlignment="0" applyProtection="0"/>
    <xf numFmtId="0" fontId="26" fillId="2" borderId="0" applyNumberFormat="0" applyBorder="0" applyAlignment="0" applyProtection="0"/>
    <xf numFmtId="0" fontId="48" fillId="13" borderId="0" applyNumberFormat="0" applyBorder="0" applyAlignment="0" applyProtection="0"/>
    <xf numFmtId="0" fontId="11" fillId="13" borderId="0" applyNumberFormat="0" applyBorder="0" applyAlignment="0" applyProtection="0"/>
    <xf numFmtId="0" fontId="35" fillId="3" borderId="1" applyNumberFormat="0" applyAlignment="0" applyProtection="0"/>
    <xf numFmtId="0" fontId="11" fillId="14" borderId="0" applyNumberFormat="0" applyBorder="0" applyAlignment="0" applyProtection="0"/>
    <xf numFmtId="0" fontId="20" fillId="22" borderId="0" applyNumberFormat="0" applyBorder="0" applyAlignment="0" applyProtection="0"/>
    <xf numFmtId="0" fontId="11" fillId="3" borderId="0" applyNumberFormat="0" applyBorder="0" applyAlignment="0" applyProtection="0"/>
    <xf numFmtId="0" fontId="23" fillId="22" borderId="0" applyNumberFormat="0" applyBorder="0" applyAlignment="0" applyProtection="0"/>
    <xf numFmtId="0" fontId="11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1" borderId="0" applyNumberFormat="0" applyBorder="0" applyAlignment="0" applyProtection="0"/>
    <xf numFmtId="0" fontId="20" fillId="10" borderId="0" applyNumberFormat="0" applyBorder="0" applyAlignment="0" applyProtection="0"/>
    <xf numFmtId="0" fontId="15" fillId="2" borderId="0" applyNumberFormat="0" applyBorder="0" applyAlignment="0" applyProtection="0"/>
    <xf numFmtId="0" fontId="11" fillId="23" borderId="0" applyNumberFormat="0" applyBorder="0" applyAlignment="0" applyProtection="0"/>
    <xf numFmtId="0" fontId="19" fillId="0" borderId="0">
      <alignment/>
      <protection/>
    </xf>
    <xf numFmtId="0" fontId="34" fillId="0" borderId="0">
      <alignment/>
      <protection/>
    </xf>
    <xf numFmtId="0" fontId="29" fillId="0" borderId="5" applyNumberFormat="0" applyFill="0" applyAlignment="0" applyProtection="0"/>
    <xf numFmtId="0" fontId="11" fillId="24" borderId="0" applyNumberFormat="0" applyBorder="0" applyAlignment="0" applyProtection="0"/>
    <xf numFmtId="0" fontId="20" fillId="2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31" fillId="0" borderId="0">
      <alignment vertical="top"/>
      <protection/>
    </xf>
    <xf numFmtId="0" fontId="16" fillId="17" borderId="0" applyNumberFormat="0" applyBorder="0" applyAlignment="0" applyProtection="0"/>
    <xf numFmtId="0" fontId="27" fillId="6" borderId="0" applyNumberFormat="0" applyBorder="0" applyAlignment="0" applyProtection="0"/>
    <xf numFmtId="0" fontId="38" fillId="0" borderId="0">
      <alignment/>
      <protection/>
    </xf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>
      <alignment vertical="top"/>
      <protection/>
    </xf>
    <xf numFmtId="0" fontId="16" fillId="14" borderId="0" applyNumberFormat="0" applyBorder="0" applyAlignment="0" applyProtection="0"/>
    <xf numFmtId="0" fontId="11" fillId="20" borderId="0" applyNumberFormat="0" applyBorder="0" applyAlignment="0" applyProtection="0"/>
    <xf numFmtId="0" fontId="31" fillId="0" borderId="0">
      <alignment vertical="top"/>
      <protection/>
    </xf>
    <xf numFmtId="0" fontId="21" fillId="0" borderId="0" applyNumberFormat="0" applyFill="0" applyBorder="0" applyAlignment="0" applyProtection="0"/>
    <xf numFmtId="0" fontId="34" fillId="0" borderId="0">
      <alignment/>
      <protection/>
    </xf>
    <xf numFmtId="0" fontId="30" fillId="0" borderId="0">
      <alignment/>
      <protection/>
    </xf>
    <xf numFmtId="0" fontId="38" fillId="0" borderId="0">
      <alignment/>
      <protection/>
    </xf>
    <xf numFmtId="0" fontId="17" fillId="14" borderId="0" applyNumberFormat="0" applyBorder="0" applyAlignment="0" applyProtection="0"/>
    <xf numFmtId="0" fontId="30" fillId="0" borderId="0">
      <alignment/>
      <protection/>
    </xf>
    <xf numFmtId="4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19" fillId="0" borderId="0">
      <alignment/>
      <protection/>
    </xf>
    <xf numFmtId="0" fontId="11" fillId="2" borderId="0" applyNumberFormat="0" applyBorder="0" applyAlignment="0" applyProtection="0"/>
    <xf numFmtId="0" fontId="10" fillId="9" borderId="0" applyNumberFormat="0" applyBorder="0" applyAlignment="0" applyProtection="0"/>
    <xf numFmtId="0" fontId="20" fillId="21" borderId="0" applyNumberFormat="0" applyBorder="0" applyAlignment="0" applyProtection="0"/>
    <xf numFmtId="0" fontId="31" fillId="0" borderId="0">
      <alignment vertical="top"/>
      <protection/>
    </xf>
    <xf numFmtId="0" fontId="16" fillId="14" borderId="0" applyNumberFormat="0" applyBorder="0" applyAlignment="0" applyProtection="0"/>
    <xf numFmtId="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45" fillId="0" borderId="9" applyNumberFormat="0" applyFill="0" applyAlignment="0" applyProtection="0"/>
    <xf numFmtId="4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30" fillId="0" borderId="0">
      <alignment/>
      <protection/>
    </xf>
    <xf numFmtId="0" fontId="20" fillId="22" borderId="0" applyNumberFormat="0" applyBorder="0" applyAlignment="0" applyProtection="0"/>
    <xf numFmtId="0" fontId="30" fillId="0" borderId="0" applyBorder="0">
      <alignment/>
      <protection/>
    </xf>
    <xf numFmtId="0" fontId="16" fillId="2" borderId="0" applyNumberFormat="0" applyBorder="0" applyAlignment="0" applyProtection="0"/>
    <xf numFmtId="0" fontId="22" fillId="0" borderId="2" applyNumberFormat="0" applyFill="0" applyAlignment="0" applyProtection="0"/>
    <xf numFmtId="0" fontId="1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0" fillId="13" borderId="0" applyNumberFormat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13" fillId="6" borderId="0" applyNumberFormat="0" applyBorder="0" applyAlignment="0" applyProtection="0"/>
    <xf numFmtId="0" fontId="20" fillId="21" borderId="0" applyNumberFormat="0" applyBorder="0" applyAlignment="0" applyProtection="0"/>
    <xf numFmtId="0" fontId="13" fillId="6" borderId="0" applyNumberFormat="0" applyBorder="0" applyAlignment="0" applyProtection="0"/>
    <xf numFmtId="0" fontId="31" fillId="0" borderId="0">
      <alignment vertical="top"/>
      <protection/>
    </xf>
    <xf numFmtId="0" fontId="48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6" fillId="17" borderId="0" applyNumberFormat="0" applyBorder="0" applyAlignment="0" applyProtection="0"/>
    <xf numFmtId="0" fontId="31" fillId="0" borderId="0">
      <alignment vertical="top"/>
      <protection/>
    </xf>
    <xf numFmtId="0" fontId="10" fillId="9" borderId="0" applyNumberFormat="0" applyBorder="0" applyAlignment="0" applyProtection="0"/>
    <xf numFmtId="0" fontId="31" fillId="0" borderId="0">
      <alignment vertical="top"/>
      <protection/>
    </xf>
    <xf numFmtId="0" fontId="49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4" fontId="0" fillId="0" borderId="0" applyFont="0" applyFill="0" applyBorder="0" applyAlignment="0" applyProtection="0"/>
    <xf numFmtId="0" fontId="30" fillId="0" borderId="0">
      <alignment/>
      <protection/>
    </xf>
    <xf numFmtId="0" fontId="27" fillId="6" borderId="0" applyNumberFormat="0" applyBorder="0" applyAlignment="0" applyProtection="0"/>
    <xf numFmtId="0" fontId="10" fillId="4" borderId="0" applyNumberFormat="0" applyBorder="0" applyAlignment="0" applyProtection="0"/>
    <xf numFmtId="0" fontId="30" fillId="0" borderId="0">
      <alignment/>
      <protection/>
    </xf>
    <xf numFmtId="0" fontId="23" fillId="11" borderId="0" applyNumberFormat="0" applyBorder="0" applyAlignment="0" applyProtection="0"/>
    <xf numFmtId="0" fontId="30" fillId="0" borderId="0">
      <alignment/>
      <protection/>
    </xf>
    <xf numFmtId="0" fontId="16" fillId="17" borderId="0" applyNumberFormat="0" applyBorder="0" applyAlignment="0" applyProtection="0"/>
    <xf numFmtId="0" fontId="30" fillId="0" borderId="0">
      <alignment/>
      <protection/>
    </xf>
    <xf numFmtId="0" fontId="34" fillId="0" borderId="0">
      <alignment/>
      <protection/>
    </xf>
    <xf numFmtId="0" fontId="20" fillId="26" borderId="0" applyNumberFormat="0" applyBorder="0" applyAlignment="0" applyProtection="0"/>
    <xf numFmtId="0" fontId="13" fillId="14" borderId="0" applyNumberFormat="0" applyBorder="0" applyAlignment="0" applyProtection="0"/>
    <xf numFmtId="0" fontId="23" fillId="16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23" fillId="16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23" fillId="16" borderId="0" applyNumberFormat="0" applyBorder="0" applyAlignment="0" applyProtection="0"/>
    <xf numFmtId="0" fontId="11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16" borderId="0" applyNumberFormat="0" applyBorder="0" applyAlignment="0" applyProtection="0"/>
    <xf numFmtId="0" fontId="11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16" borderId="0" applyNumberFormat="0" applyBorder="0" applyAlignment="0" applyProtection="0"/>
    <xf numFmtId="0" fontId="11" fillId="2" borderId="0" applyNumberFormat="0" applyBorder="0" applyAlignment="0" applyProtection="0"/>
    <xf numFmtId="0" fontId="23" fillId="5" borderId="0" applyNumberFormat="0" applyBorder="0" applyAlignment="0" applyProtection="0"/>
    <xf numFmtId="0" fontId="11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4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4" fillId="15" borderId="7">
      <alignment/>
      <protection locked="0"/>
    </xf>
    <xf numFmtId="0" fontId="11" fillId="3" borderId="0" applyNumberFormat="0" applyBorder="0" applyAlignment="0" applyProtection="0"/>
    <xf numFmtId="0" fontId="13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0" fillId="9" borderId="3" applyNumberFormat="0" applyFont="0" applyAlignment="0" applyProtection="0"/>
    <xf numFmtId="0" fontId="16" fillId="20" borderId="0" applyNumberFormat="0" applyBorder="0" applyAlignment="0" applyProtection="0"/>
    <xf numFmtId="0" fontId="0" fillId="9" borderId="3" applyNumberFormat="0" applyFont="0" applyAlignment="0" applyProtection="0"/>
    <xf numFmtId="179" fontId="0" fillId="0" borderId="0" applyFont="0" applyFill="0" applyProtection="0">
      <alignment/>
    </xf>
    <xf numFmtId="0" fontId="26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15" fillId="2" borderId="0" applyNumberFormat="0" applyBorder="0" applyAlignment="0" applyProtection="0"/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2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0" fillId="12" borderId="0" applyNumberFormat="0" applyBorder="0" applyAlignment="0" applyProtection="0"/>
    <xf numFmtId="0" fontId="13" fillId="6" borderId="0" applyNumberFormat="0" applyBorder="0" applyAlignment="0" applyProtection="0"/>
    <xf numFmtId="0" fontId="16" fillId="2" borderId="0" applyNumberFormat="0" applyBorder="0" applyAlignment="0" applyProtection="0"/>
    <xf numFmtId="0" fontId="22" fillId="0" borderId="2" applyNumberFormat="0" applyFill="0" applyAlignment="0" applyProtection="0"/>
    <xf numFmtId="0" fontId="16" fillId="2" borderId="0" applyNumberFormat="0" applyBorder="0" applyAlignment="0" applyProtection="0"/>
    <xf numFmtId="0" fontId="32" fillId="0" borderId="4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4" borderId="0" applyNumberFormat="0" applyBorder="0" applyAlignment="0" applyProtection="0"/>
    <xf numFmtId="18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6" fillId="14" borderId="0" applyNumberFormat="0" applyBorder="0" applyAlignment="0" applyProtection="0"/>
    <xf numFmtId="0" fontId="23" fillId="12" borderId="0" applyNumberFormat="0" applyBorder="0" applyAlignment="0" applyProtection="0"/>
    <xf numFmtId="0" fontId="10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40" fontId="0" fillId="0" borderId="0" applyFont="0" applyFill="0" applyBorder="0" applyAlignment="0" applyProtection="0"/>
    <xf numFmtId="0" fontId="24" fillId="15" borderId="7">
      <alignment/>
      <protection locked="0"/>
    </xf>
    <xf numFmtId="0" fontId="16" fillId="13" borderId="0" applyNumberFormat="0" applyBorder="0" applyAlignment="0" applyProtection="0"/>
    <xf numFmtId="0" fontId="11" fillId="3" borderId="0" applyNumberFormat="0" applyBorder="0" applyAlignment="0" applyProtection="0"/>
    <xf numFmtId="0" fontId="24" fillId="15" borderId="7">
      <alignment/>
      <protection locked="0"/>
    </xf>
    <xf numFmtId="0" fontId="27" fillId="6" borderId="0" applyNumberFormat="0" applyBorder="0" applyAlignment="0" applyProtection="0"/>
    <xf numFmtId="0" fontId="16" fillId="13" borderId="0" applyNumberFormat="0" applyBorder="0" applyAlignment="0" applyProtection="0"/>
    <xf numFmtId="0" fontId="11" fillId="3" borderId="0" applyNumberFormat="0" applyBorder="0" applyAlignment="0" applyProtection="0"/>
    <xf numFmtId="0" fontId="16" fillId="13" borderId="0" applyNumberFormat="0" applyBorder="0" applyAlignment="0" applyProtection="0"/>
    <xf numFmtId="0" fontId="11" fillId="4" borderId="0" applyNumberFormat="0" applyBorder="0" applyAlignment="0" applyProtection="0"/>
    <xf numFmtId="0" fontId="16" fillId="13" borderId="0" applyNumberFormat="0" applyBorder="0" applyAlignment="0" applyProtection="0"/>
    <xf numFmtId="0" fontId="11" fillId="4" borderId="0" applyNumberFormat="0" applyBorder="0" applyAlignment="0" applyProtection="0"/>
    <xf numFmtId="0" fontId="16" fillId="13" borderId="0" applyNumberFormat="0" applyBorder="0" applyAlignment="0" applyProtection="0"/>
    <xf numFmtId="0" fontId="11" fillId="18" borderId="0" applyNumberFormat="0" applyBorder="0" applyAlignment="0" applyProtection="0"/>
    <xf numFmtId="0" fontId="50" fillId="0" borderId="0">
      <alignment/>
      <protection/>
    </xf>
    <xf numFmtId="0" fontId="16" fillId="3" borderId="0" applyNumberFormat="0" applyBorder="0" applyAlignment="0" applyProtection="0"/>
    <xf numFmtId="0" fontId="23" fillId="2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2" borderId="0" applyNumberFormat="0" applyBorder="0" applyAlignment="0" applyProtection="0"/>
    <xf numFmtId="0" fontId="41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27" borderId="0" applyNumberFormat="0" applyFont="0" applyBorder="0" applyAlignment="0" applyProtection="0"/>
    <xf numFmtId="0" fontId="52" fillId="14" borderId="0" applyNumberFormat="0" applyBorder="0" applyAlignment="0" applyProtection="0"/>
    <xf numFmtId="0" fontId="11" fillId="3" borderId="0" applyNumberFormat="0" applyBorder="0" applyAlignment="0" applyProtection="0"/>
    <xf numFmtId="0" fontId="48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6" fillId="17" borderId="0" applyNumberFormat="0" applyBorder="0" applyAlignment="0" applyProtection="0"/>
    <xf numFmtId="0" fontId="15" fillId="2" borderId="0" applyNumberFormat="0" applyBorder="0" applyAlignment="0" applyProtection="0"/>
    <xf numFmtId="0" fontId="11" fillId="23" borderId="0" applyNumberFormat="0" applyBorder="0" applyAlignment="0" applyProtection="0"/>
    <xf numFmtId="0" fontId="26" fillId="2" borderId="0" applyNumberFormat="0" applyBorder="0" applyAlignment="0" applyProtection="0"/>
    <xf numFmtId="0" fontId="16" fillId="24" borderId="0" applyNumberFormat="0" applyBorder="0" applyAlignment="0" applyProtection="0"/>
    <xf numFmtId="0" fontId="47" fillId="0" borderId="2" applyNumberFormat="0" applyFill="0" applyAlignment="0" applyProtection="0"/>
    <xf numFmtId="0" fontId="17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183" fontId="25" fillId="0" borderId="0">
      <alignment/>
      <protection/>
    </xf>
    <xf numFmtId="0" fontId="11" fillId="20" borderId="0" applyNumberFormat="0" applyBorder="0" applyAlignment="0" applyProtection="0"/>
    <xf numFmtId="0" fontId="51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10" fillId="9" borderId="0" applyNumberFormat="0" applyBorder="0" applyAlignment="0" applyProtection="0"/>
    <xf numFmtId="0" fontId="13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26" fillId="2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184" fontId="55" fillId="0" borderId="0">
      <alignment/>
      <protection/>
    </xf>
    <xf numFmtId="0" fontId="11" fillId="14" borderId="0" applyNumberFormat="0" applyBorder="0" applyAlignment="0" applyProtection="0"/>
    <xf numFmtId="0" fontId="57" fillId="0" borderId="0" applyNumberFormat="0" applyFill="0" applyBorder="0" applyAlignment="0" applyProtection="0"/>
    <xf numFmtId="0" fontId="11" fillId="17" borderId="0" applyNumberFormat="0" applyBorder="0" applyAlignment="0" applyProtection="0"/>
    <xf numFmtId="3" fontId="58" fillId="0" borderId="0">
      <alignment/>
      <protection/>
    </xf>
    <xf numFmtId="0" fontId="57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5" fillId="2" borderId="0" applyNumberFormat="0" applyBorder="0" applyAlignment="0" applyProtection="0"/>
    <xf numFmtId="0" fontId="16" fillId="5" borderId="0" applyNumberFormat="0" applyBorder="0" applyAlignment="0" applyProtection="0"/>
    <xf numFmtId="0" fontId="15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6" fillId="0" borderId="0">
      <alignment/>
      <protection/>
    </xf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45" fillId="0" borderId="9" applyNumberFormat="0" applyFill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6" fillId="2" borderId="0" applyNumberFormat="0" applyBorder="0" applyAlignment="0" applyProtection="0"/>
    <xf numFmtId="0" fontId="16" fillId="17" borderId="0" applyNumberFormat="0" applyBorder="0" applyAlignment="0" applyProtection="0"/>
    <xf numFmtId="0" fontId="13" fillId="6" borderId="0" applyNumberFormat="0" applyBorder="0" applyAlignment="0" applyProtection="0"/>
    <xf numFmtId="0" fontId="42" fillId="7" borderId="8" applyNumberFormat="0" applyAlignment="0" applyProtection="0"/>
    <xf numFmtId="0" fontId="26" fillId="2" borderId="0" applyNumberFormat="0" applyBorder="0" applyAlignment="0" applyProtection="0"/>
    <xf numFmtId="0" fontId="16" fillId="17" borderId="0" applyNumberFormat="0" applyBorder="0" applyAlignment="0" applyProtection="0"/>
    <xf numFmtId="0" fontId="26" fillId="2" borderId="0" applyNumberFormat="0" applyBorder="0" applyAlignment="0" applyProtection="0"/>
    <xf numFmtId="0" fontId="16" fillId="17" borderId="0" applyNumberFormat="0" applyBorder="0" applyAlignment="0" applyProtection="0"/>
    <xf numFmtId="0" fontId="26" fillId="2" borderId="0" applyNumberFormat="0" applyBorder="0" applyAlignment="0" applyProtection="0"/>
    <xf numFmtId="0" fontId="16" fillId="24" borderId="0" applyNumberFormat="0" applyBorder="0" applyAlignment="0" applyProtection="0"/>
    <xf numFmtId="0" fontId="13" fillId="6" borderId="0" applyNumberFormat="0" applyBorder="0" applyAlignment="0" applyProtection="0"/>
    <xf numFmtId="0" fontId="17" fillId="14" borderId="0" applyNumberFormat="0" applyBorder="0" applyAlignment="0" applyProtection="0"/>
    <xf numFmtId="0" fontId="26" fillId="2" borderId="0" applyNumberFormat="0" applyBorder="0" applyAlignment="0" applyProtection="0"/>
    <xf numFmtId="0" fontId="16" fillId="24" borderId="0" applyNumberFormat="0" applyBorder="0" applyAlignment="0" applyProtection="0"/>
    <xf numFmtId="0" fontId="13" fillId="6" borderId="0" applyNumberFormat="0" applyBorder="0" applyAlignment="0" applyProtection="0"/>
    <xf numFmtId="0" fontId="26" fillId="2" borderId="0" applyNumberFormat="0" applyBorder="0" applyAlignment="0" applyProtection="0"/>
    <xf numFmtId="0" fontId="16" fillId="24" borderId="0" applyNumberFormat="0" applyBorder="0" applyAlignment="0" applyProtection="0"/>
    <xf numFmtId="0" fontId="26" fillId="2" borderId="0" applyNumberFormat="0" applyBorder="0" applyAlignment="0" applyProtection="0"/>
    <xf numFmtId="0" fontId="20" fillId="3" borderId="0" applyNumberFormat="0" applyBorder="0" applyAlignment="0" applyProtection="0"/>
    <xf numFmtId="0" fontId="54" fillId="0" borderId="0" applyProtection="0">
      <alignment/>
    </xf>
    <xf numFmtId="0" fontId="26" fillId="2" borderId="0" applyNumberFormat="0" applyBorder="0" applyAlignment="0" applyProtection="0"/>
    <xf numFmtId="0" fontId="16" fillId="24" borderId="0" applyNumberFormat="0" applyBorder="0" applyAlignment="0" applyProtection="0"/>
    <xf numFmtId="0" fontId="26" fillId="2" borderId="0" applyNumberFormat="0" applyBorder="0" applyAlignment="0" applyProtection="0"/>
    <xf numFmtId="0" fontId="16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0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60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37" fillId="0" borderId="10" applyNumberFormat="0" applyFill="0" applyAlignment="0" applyProtection="0"/>
    <xf numFmtId="0" fontId="11" fillId="18" borderId="0" applyNumberFormat="0" applyBorder="0" applyAlignment="0" applyProtection="0"/>
    <xf numFmtId="43" fontId="0" fillId="0" borderId="0" applyFont="0" applyFill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61" fillId="0" borderId="11" applyNumberFormat="0" applyFill="0" applyProtection="0">
      <alignment horizontal="center"/>
    </xf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13" fillId="6" borderId="0" applyNumberFormat="0" applyBorder="0" applyAlignment="0" applyProtection="0"/>
    <xf numFmtId="0" fontId="20" fillId="5" borderId="0" applyNumberFormat="0" applyBorder="0" applyAlignment="0" applyProtection="0"/>
    <xf numFmtId="0" fontId="13" fillId="6" borderId="0" applyNumberFormat="0" applyBorder="0" applyAlignment="0" applyProtection="0"/>
    <xf numFmtId="0" fontId="59" fillId="0" borderId="0" applyNumberFormat="0" applyFill="0" applyBorder="0" applyAlignment="0" applyProtection="0"/>
    <xf numFmtId="0" fontId="20" fillId="8" borderId="0" applyNumberFormat="0" applyBorder="0" applyAlignment="0" applyProtection="0"/>
    <xf numFmtId="14" fontId="44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20" fillId="8" borderId="0" applyNumberFormat="0" applyBorder="0" applyAlignment="0" applyProtection="0"/>
    <xf numFmtId="3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3" fillId="8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6" fillId="2" borderId="0" applyNumberFormat="0" applyBorder="0" applyAlignment="0" applyProtection="0"/>
    <xf numFmtId="0" fontId="24" fillId="15" borderId="7">
      <alignment/>
      <protection locked="0"/>
    </xf>
    <xf numFmtId="0" fontId="20" fillId="25" borderId="0" applyNumberFormat="0" applyBorder="0" applyAlignment="0" applyProtection="0"/>
    <xf numFmtId="0" fontId="26" fillId="2" borderId="0" applyNumberFormat="0" applyBorder="0" applyAlignment="0" applyProtection="0"/>
    <xf numFmtId="0" fontId="24" fillId="15" borderId="7">
      <alignment/>
      <protection locked="0"/>
    </xf>
    <xf numFmtId="0" fontId="23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1" fillId="0" borderId="5" applyNumberFormat="0" applyFill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1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36" fillId="18" borderId="0" applyNumberFormat="0" applyBorder="0" applyAlignment="0" applyProtection="0"/>
    <xf numFmtId="0" fontId="23" fillId="8" borderId="0" applyNumberFormat="0" applyBorder="0" applyAlignment="0" applyProtection="0"/>
    <xf numFmtId="0" fontId="36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5" fillId="2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53" fillId="0" borderId="12">
      <alignment horizontal="left" vertical="center"/>
      <protection/>
    </xf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6" fillId="2" borderId="0" applyNumberFormat="0" applyBorder="0" applyAlignment="0" applyProtection="0"/>
    <xf numFmtId="0" fontId="20" fillId="17" borderId="0" applyNumberFormat="0" applyBorder="0" applyAlignment="0" applyProtection="0"/>
    <xf numFmtId="0" fontId="26" fillId="2" borderId="0" applyNumberFormat="0" applyBorder="0" applyAlignment="0" applyProtection="0"/>
    <xf numFmtId="0" fontId="20" fillId="17" borderId="0" applyNumberFormat="0" applyBorder="0" applyAlignment="0" applyProtection="0"/>
    <xf numFmtId="0" fontId="24" fillId="15" borderId="7">
      <alignment/>
      <protection locked="0"/>
    </xf>
    <xf numFmtId="0" fontId="26" fillId="2" borderId="0" applyNumberFormat="0" applyBorder="0" applyAlignment="0" applyProtection="0"/>
    <xf numFmtId="0" fontId="20" fillId="4" borderId="0" applyNumberFormat="0" applyBorder="0" applyAlignment="0" applyProtection="0"/>
    <xf numFmtId="0" fontId="26" fillId="2" borderId="0" applyNumberFormat="0" applyBorder="0" applyAlignment="0" applyProtection="0"/>
    <xf numFmtId="0" fontId="20" fillId="4" borderId="0" applyNumberFormat="0" applyBorder="0" applyAlignment="0" applyProtection="0"/>
    <xf numFmtId="185" fontId="0" fillId="0" borderId="0" applyFont="0" applyFill="0" applyBorder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20" fillId="18" borderId="0" applyNumberFormat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20" fillId="22" borderId="0" applyNumberFormat="0" applyBorder="0" applyAlignment="0" applyProtection="0"/>
    <xf numFmtId="0" fontId="10" fillId="9" borderId="0" applyNumberFormat="0" applyBorder="0" applyAlignment="0" applyProtection="0"/>
    <xf numFmtId="0" fontId="20" fillId="22" borderId="0" applyNumberFormat="0" applyBorder="0" applyAlignment="0" applyProtection="0"/>
    <xf numFmtId="0" fontId="20" fillId="21" borderId="0" applyNumberFormat="0" applyBorder="0" applyAlignment="0" applyProtection="0"/>
    <xf numFmtId="0" fontId="19" fillId="0" borderId="0">
      <alignment/>
      <protection locked="0"/>
    </xf>
    <xf numFmtId="0" fontId="20" fillId="19" borderId="0" applyNumberFormat="0" applyBorder="0" applyAlignment="0" applyProtection="0"/>
    <xf numFmtId="0" fontId="17" fillId="14" borderId="0" applyNumberFormat="0" applyBorder="0" applyAlignment="0" applyProtection="0"/>
    <xf numFmtId="0" fontId="10" fillId="20" borderId="0" applyNumberFormat="0" applyBorder="0" applyAlignment="0" applyProtection="0"/>
    <xf numFmtId="0" fontId="17" fillId="14" borderId="0" applyNumberFormat="0" applyBorder="0" applyAlignment="0" applyProtection="0"/>
    <xf numFmtId="0" fontId="10" fillId="20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1" fillId="7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188" fontId="25" fillId="0" borderId="0">
      <alignment/>
      <protection/>
    </xf>
    <xf numFmtId="0" fontId="15" fillId="2" borderId="0" applyNumberFormat="0" applyBorder="0" applyAlignment="0" applyProtection="0"/>
    <xf numFmtId="0" fontId="13" fillId="6" borderId="0" applyNumberFormat="0" applyBorder="0" applyAlignment="0" applyProtection="0"/>
    <xf numFmtId="0" fontId="20" fillId="21" borderId="0" applyNumberFormat="0" applyBorder="0" applyAlignment="0" applyProtection="0"/>
    <xf numFmtId="0" fontId="10" fillId="9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 applyFont="0" applyFill="0" applyBorder="0" applyAlignment="0" applyProtection="0"/>
    <xf numFmtId="0" fontId="10" fillId="2" borderId="0" applyNumberFormat="0" applyBorder="0" applyAlignment="0" applyProtection="0"/>
    <xf numFmtId="18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2" borderId="0" applyNumberFormat="0" applyBorder="0" applyAlignment="0" applyProtection="0"/>
    <xf numFmtId="0" fontId="41" fillId="4" borderId="0" applyNumberFormat="0" applyBorder="0" applyAlignment="0" applyProtection="0"/>
    <xf numFmtId="0" fontId="15" fillId="2" borderId="0" applyNumberFormat="0" applyBorder="0" applyAlignment="0" applyProtection="0"/>
    <xf numFmtId="0" fontId="41" fillId="4" borderId="0" applyNumberFormat="0" applyBorder="0" applyAlignment="0" applyProtection="0"/>
    <xf numFmtId="0" fontId="20" fillId="21" borderId="0" applyNumberFormat="0" applyBorder="0" applyAlignment="0" applyProtection="0"/>
    <xf numFmtId="0" fontId="37" fillId="0" borderId="10" applyNumberFormat="0" applyFill="0" applyAlignment="0" applyProtection="0"/>
    <xf numFmtId="0" fontId="20" fillId="8" borderId="0" applyNumberFormat="0" applyBorder="0" applyAlignment="0" applyProtection="0"/>
    <xf numFmtId="178" fontId="18" fillId="0" borderId="13" applyAlignment="0" applyProtection="0"/>
    <xf numFmtId="0" fontId="10" fillId="20" borderId="0" applyNumberFormat="0" applyBorder="0" applyAlignment="0" applyProtection="0"/>
    <xf numFmtId="0" fontId="26" fillId="2" borderId="0" applyNumberFormat="0" applyBorder="0" applyAlignment="0" applyProtection="0"/>
    <xf numFmtId="0" fontId="41" fillId="4" borderId="0" applyNumberFormat="0" applyBorder="0" applyAlignment="0" applyProtection="0"/>
    <xf numFmtId="180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5" fillId="0" borderId="0">
      <alignment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20" fillId="22" borderId="0" applyNumberFormat="0" applyBorder="0" applyAlignment="0" applyProtection="0"/>
    <xf numFmtId="0" fontId="10" fillId="9" borderId="0" applyNumberFormat="0" applyBorder="0" applyAlignment="0" applyProtection="0"/>
    <xf numFmtId="0" fontId="13" fillId="6" borderId="0" applyNumberFormat="0" applyBorder="0" applyAlignment="0" applyProtection="0"/>
    <xf numFmtId="186" fontId="31" fillId="0" borderId="0" applyFill="0" applyBorder="0" applyAlignment="0">
      <protection/>
    </xf>
    <xf numFmtId="0" fontId="26" fillId="2" borderId="0" applyNumberFormat="0" applyBorder="0" applyAlignment="0" applyProtection="0"/>
    <xf numFmtId="0" fontId="46" fillId="4" borderId="1" applyNumberFormat="0" applyAlignment="0" applyProtection="0"/>
    <xf numFmtId="0" fontId="18" fillId="0" borderId="14">
      <alignment horizontal="center"/>
      <protection/>
    </xf>
    <xf numFmtId="0" fontId="26" fillId="2" borderId="0" applyNumberFormat="0" applyBorder="0" applyAlignment="0" applyProtection="0"/>
    <xf numFmtId="0" fontId="27" fillId="6" borderId="0" applyNumberFormat="0" applyBorder="0" applyAlignment="0" applyProtection="0"/>
    <xf numFmtId="0" fontId="46" fillId="4" borderId="1" applyNumberFormat="0" applyAlignment="0" applyProtection="0"/>
    <xf numFmtId="0" fontId="62" fillId="6" borderId="0" applyNumberFormat="0" applyBorder="0" applyAlignment="0" applyProtection="0"/>
    <xf numFmtId="37" fontId="63" fillId="0" borderId="0">
      <alignment/>
      <protection/>
    </xf>
    <xf numFmtId="0" fontId="42" fillId="7" borderId="8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25" fillId="0" borderId="0">
      <alignment/>
      <protection/>
    </xf>
    <xf numFmtId="187" fontId="30" fillId="0" borderId="0">
      <alignment/>
      <protection/>
    </xf>
    <xf numFmtId="0" fontId="56" fillId="0" borderId="0">
      <alignment/>
      <protection/>
    </xf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4" fillId="15" borderId="7">
      <alignment/>
      <protection locked="0"/>
    </xf>
    <xf numFmtId="0" fontId="13" fillId="14" borderId="0" applyNumberFormat="0" applyBorder="0" applyAlignment="0" applyProtection="0"/>
    <xf numFmtId="0" fontId="28" fillId="0" borderId="0" applyNumberFormat="0" applyFill="0" applyBorder="0" applyAlignment="0" applyProtection="0"/>
    <xf numFmtId="2" fontId="54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51" fillId="13" borderId="0" applyNumberFormat="0" applyBorder="0" applyAlignment="0" applyProtection="0"/>
    <xf numFmtId="0" fontId="47" fillId="0" borderId="2" applyNumberFormat="0" applyFill="0" applyAlignment="0" applyProtection="0"/>
    <xf numFmtId="0" fontId="65" fillId="4" borderId="0" applyNumberFormat="0" applyBorder="0" applyAlignment="0" applyProtection="0"/>
    <xf numFmtId="0" fontId="53" fillId="0" borderId="15" applyNumberFormat="0" applyAlignment="0" applyProtection="0"/>
    <xf numFmtId="0" fontId="23" fillId="22" borderId="0" applyNumberFormat="0" applyBorder="0" applyAlignment="0" applyProtection="0"/>
    <xf numFmtId="0" fontId="66" fillId="0" borderId="0" applyProtection="0">
      <alignment/>
    </xf>
    <xf numFmtId="0" fontId="53" fillId="0" borderId="0" applyProtection="0">
      <alignment/>
    </xf>
    <xf numFmtId="0" fontId="15" fillId="2" borderId="0" applyNumberFormat="0" applyBorder="0" applyAlignment="0" applyProtection="0"/>
    <xf numFmtId="0" fontId="65" fillId="9" borderId="16" applyNumberFormat="0" applyBorder="0" applyAlignment="0" applyProtection="0"/>
    <xf numFmtId="0" fontId="15" fillId="2" borderId="0" applyNumberFormat="0" applyBorder="0" applyAlignment="0" applyProtection="0"/>
    <xf numFmtId="0" fontId="12" fillId="4" borderId="6" applyNumberFormat="0" applyAlignment="0" applyProtection="0"/>
    <xf numFmtId="190" fontId="67" fillId="28" borderId="0">
      <alignment/>
      <protection/>
    </xf>
    <xf numFmtId="0" fontId="30" fillId="0" borderId="0">
      <alignment/>
      <protection/>
    </xf>
    <xf numFmtId="0" fontId="13" fillId="6" borderId="0" applyNumberFormat="0" applyBorder="0" applyAlignment="0" applyProtection="0"/>
    <xf numFmtId="0" fontId="35" fillId="3" borderId="1" applyNumberFormat="0" applyAlignment="0" applyProtection="0"/>
    <xf numFmtId="190" fontId="68" fillId="29" borderId="0">
      <alignment/>
      <protection/>
    </xf>
    <xf numFmtId="19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9" fillId="14" borderId="0" applyNumberFormat="0" applyBorder="0" applyAlignment="0" applyProtection="0"/>
    <xf numFmtId="18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4" fillId="15" borderId="7">
      <alignment/>
      <protection locked="0"/>
    </xf>
    <xf numFmtId="0" fontId="26" fillId="2" borderId="0" applyNumberFormat="0" applyBorder="0" applyAlignment="0" applyProtection="0"/>
    <xf numFmtId="0" fontId="67" fillId="0" borderId="0">
      <alignment/>
      <protection/>
    </xf>
    <xf numFmtId="0" fontId="19" fillId="0" borderId="0">
      <alignment/>
      <protection/>
    </xf>
    <xf numFmtId="0" fontId="26" fillId="2" borderId="0" applyNumberFormat="0" applyBorder="0" applyAlignment="0" applyProtection="0"/>
    <xf numFmtId="0" fontId="12" fillId="4" borderId="6" applyNumberFormat="0" applyAlignment="0" applyProtection="0"/>
    <xf numFmtId="0" fontId="47" fillId="0" borderId="2" applyNumberFormat="0" applyFill="0" applyAlignment="0" applyProtection="0"/>
    <xf numFmtId="10" fontId="0" fillId="0" borderId="0" applyFont="0" applyFill="0" applyBorder="0" applyAlignment="0" applyProtection="0"/>
    <xf numFmtId="0" fontId="24" fillId="15" borderId="7">
      <alignment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2" fillId="14" borderId="0" applyNumberFormat="0" applyBorder="0" applyAlignment="0" applyProtection="0"/>
    <xf numFmtId="0" fontId="13" fillId="6" borderId="0" applyNumberFormat="0" applyBorder="0" applyAlignment="0" applyProtection="0"/>
    <xf numFmtId="0" fontId="0" fillId="27" borderId="0" applyNumberFormat="0" applyFont="0" applyBorder="0" applyAlignment="0" applyProtection="0"/>
    <xf numFmtId="3" fontId="71" fillId="0" borderId="0">
      <alignment/>
      <protection/>
    </xf>
    <xf numFmtId="0" fontId="24" fillId="15" borderId="7">
      <alignment/>
      <protection locked="0"/>
    </xf>
    <xf numFmtId="0" fontId="26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4" fillId="15" borderId="7">
      <alignment/>
      <protection locked="0"/>
    </xf>
    <xf numFmtId="0" fontId="24" fillId="15" borderId="7">
      <alignment/>
      <protection locked="0"/>
    </xf>
    <xf numFmtId="0" fontId="24" fillId="15" borderId="7">
      <alignment/>
      <protection locked="0"/>
    </xf>
    <xf numFmtId="0" fontId="26" fillId="2" borderId="0" applyNumberFormat="0" applyBorder="0" applyAlignment="0" applyProtection="0"/>
    <xf numFmtId="0" fontId="52" fillId="14" borderId="0" applyNumberFormat="0" applyBorder="0" applyAlignment="0" applyProtection="0"/>
    <xf numFmtId="0" fontId="24" fillId="15" borderId="7">
      <alignment/>
      <protection locked="0"/>
    </xf>
    <xf numFmtId="0" fontId="52" fillId="14" borderId="0" applyNumberFormat="0" applyBorder="0" applyAlignment="0" applyProtection="0"/>
    <xf numFmtId="0" fontId="24" fillId="15" borderId="7">
      <alignment/>
      <protection locked="0"/>
    </xf>
    <xf numFmtId="0" fontId="24" fillId="15" borderId="7">
      <alignment/>
      <protection locked="0"/>
    </xf>
    <xf numFmtId="0" fontId="24" fillId="15" borderId="7">
      <alignment/>
      <protection locked="0"/>
    </xf>
    <xf numFmtId="0" fontId="39" fillId="0" borderId="0" applyNumberFormat="0" applyFill="0" applyBorder="0" applyAlignment="0" applyProtection="0"/>
    <xf numFmtId="0" fontId="52" fillId="14" borderId="0" applyNumberFormat="0" applyBorder="0" applyAlignment="0" applyProtection="0"/>
    <xf numFmtId="0" fontId="72" fillId="0" borderId="0">
      <alignment/>
      <protection/>
    </xf>
    <xf numFmtId="0" fontId="32" fillId="0" borderId="4" applyNumberFormat="0" applyFill="0" applyAlignment="0" applyProtection="0"/>
    <xf numFmtId="19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4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0" fillId="0" borderId="17" applyNumberFormat="0" applyFill="0" applyProtection="0">
      <alignment horizontal="right"/>
    </xf>
    <xf numFmtId="0" fontId="32" fillId="0" borderId="4" applyNumberFormat="0" applyFill="0" applyAlignment="0" applyProtection="0"/>
    <xf numFmtId="0" fontId="52" fillId="14" borderId="0" applyNumberFormat="0" applyBorder="0" applyAlignment="0" applyProtection="0"/>
    <xf numFmtId="0" fontId="32" fillId="0" borderId="4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3" fillId="6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0" fillId="0" borderId="17" applyNumberFormat="0" applyFill="0" applyProtection="0">
      <alignment horizontal="center"/>
    </xf>
    <xf numFmtId="0" fontId="51" fillId="1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7" fillId="6" borderId="0" applyNumberFormat="0" applyBorder="0" applyAlignment="0" applyProtection="0"/>
    <xf numFmtId="0" fontId="13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73" fillId="4" borderId="1" applyNumberForma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3" fillId="21" borderId="0" applyNumberFormat="0" applyBorder="0" applyAlignment="0" applyProtection="0"/>
    <xf numFmtId="0" fontId="13" fillId="6" borderId="0" applyNumberFormat="0" applyBorder="0" applyAlignment="0" applyProtection="0"/>
    <xf numFmtId="0" fontId="23" fillId="2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62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13" fillId="6" borderId="0" applyNumberFormat="0" applyBorder="0" applyAlignment="0" applyProtection="0"/>
    <xf numFmtId="0" fontId="15" fillId="2" borderId="0" applyNumberFormat="0" applyBorder="0" applyAlignment="0" applyProtection="0"/>
    <xf numFmtId="0" fontId="13" fillId="6" borderId="0" applyNumberFormat="0" applyBorder="0" applyAlignment="0" applyProtection="0"/>
    <xf numFmtId="0" fontId="15" fillId="2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13" fillId="6" borderId="0" applyNumberFormat="0" applyBorder="0" applyAlignment="0" applyProtection="0"/>
    <xf numFmtId="0" fontId="74" fillId="6" borderId="0" applyNumberFormat="0" applyBorder="0" applyAlignment="0" applyProtection="0"/>
    <xf numFmtId="0" fontId="13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6" fillId="6" borderId="0" applyNumberFormat="0" applyBorder="0" applyAlignment="0" applyProtection="0"/>
    <xf numFmtId="0" fontId="15" fillId="2" borderId="0" applyNumberFormat="0" applyBorder="0" applyAlignment="0" applyProtection="0"/>
    <xf numFmtId="0" fontId="69" fillId="14" borderId="0" applyNumberFormat="0" applyBorder="0" applyAlignment="0" applyProtection="0"/>
    <xf numFmtId="0" fontId="62" fillId="6" borderId="0" applyNumberFormat="0" applyBorder="0" applyAlignment="0" applyProtection="0"/>
    <xf numFmtId="0" fontId="77" fillId="2" borderId="0" applyNumberFormat="0" applyBorder="0" applyAlignment="0" applyProtection="0"/>
    <xf numFmtId="0" fontId="62" fillId="6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7" fillId="14" borderId="0" applyNumberFormat="0" applyBorder="0" applyAlignment="0" applyProtection="0"/>
    <xf numFmtId="0" fontId="79" fillId="0" borderId="10" applyNumberFormat="0" applyFill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7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3" fillId="6" borderId="0" applyNumberFormat="0" applyBorder="0" applyAlignment="0" applyProtection="0"/>
    <xf numFmtId="0" fontId="81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5" fillId="13" borderId="0" applyNumberFormat="0" applyBorder="0" applyAlignment="0" applyProtection="0"/>
    <xf numFmtId="0" fontId="27" fillId="6" borderId="0" applyNumberFormat="0" applyBorder="0" applyAlignment="0" applyProtection="0"/>
    <xf numFmtId="0" fontId="15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196" fontId="30" fillId="0" borderId="11" applyFill="0" applyProtection="0">
      <alignment horizontal="right"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75" fillId="0" borderId="9" applyNumberFormat="0" applyFill="0" applyAlignment="0" applyProtection="0"/>
    <xf numFmtId="0" fontId="13" fillId="6" borderId="0" applyNumberFormat="0" applyBorder="0" applyAlignment="0" applyProtection="0"/>
    <xf numFmtId="0" fontId="75" fillId="0" borderId="9" applyNumberFormat="0" applyFill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78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9" fillId="0" borderId="0">
      <alignment/>
      <protection/>
    </xf>
    <xf numFmtId="0" fontId="27" fillId="6" borderId="0" applyNumberFormat="0" applyBorder="0" applyAlignment="0" applyProtection="0"/>
    <xf numFmtId="0" fontId="49" fillId="0" borderId="0">
      <alignment/>
      <protection/>
    </xf>
    <xf numFmtId="0" fontId="27" fillId="6" borderId="0" applyNumberFormat="0" applyBorder="0" applyAlignment="0" applyProtection="0"/>
    <xf numFmtId="0" fontId="49" fillId="0" borderId="0">
      <alignment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80" fillId="4" borderId="6" applyNumberFormat="0" applyAlignment="0" applyProtection="0"/>
    <xf numFmtId="0" fontId="13" fillId="14" borderId="0" applyNumberFormat="0" applyBorder="0" applyAlignment="0" applyProtection="0"/>
    <xf numFmtId="0" fontId="15" fillId="2" borderId="0" applyNumberFormat="0" applyBorder="0" applyAlignment="0" applyProtection="0"/>
    <xf numFmtId="0" fontId="13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7" fillId="6" borderId="0" applyNumberFormat="0" applyBorder="0" applyAlignment="0" applyProtection="0"/>
    <xf numFmtId="0" fontId="15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3" fillId="6" borderId="0" applyNumberFormat="0" applyBorder="0" applyAlignment="0" applyProtection="0"/>
    <xf numFmtId="0" fontId="51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7" fillId="6" borderId="0" applyNumberFormat="0" applyBorder="0" applyAlignment="0" applyProtection="0"/>
    <xf numFmtId="0" fontId="15" fillId="2" borderId="0" applyNumberFormat="0" applyBorder="0" applyAlignment="0" applyProtection="0"/>
    <xf numFmtId="0" fontId="27" fillId="6" borderId="0" applyNumberFormat="0" applyBorder="0" applyAlignment="0" applyProtection="0"/>
    <xf numFmtId="0" fontId="15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2" fillId="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83" fillId="3" borderId="1" applyNumberFormat="0" applyAlignment="0" applyProtection="0"/>
    <xf numFmtId="0" fontId="11" fillId="0" borderId="0">
      <alignment vertical="center"/>
      <protection/>
    </xf>
    <xf numFmtId="0" fontId="83" fillId="3" borderId="1" applyNumberFormat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9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13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86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88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78" fillId="13" borderId="0" applyNumberFormat="0" applyBorder="0" applyAlignment="0" applyProtection="0"/>
    <xf numFmtId="0" fontId="78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8" fillId="13" borderId="0" applyNumberFormat="0" applyBorder="0" applyAlignment="0" applyProtection="0"/>
    <xf numFmtId="0" fontId="78" fillId="13" borderId="0" applyNumberFormat="0" applyBorder="0" applyAlignment="0" applyProtection="0"/>
    <xf numFmtId="0" fontId="26" fillId="2" borderId="0" applyNumberFormat="0" applyBorder="0" applyAlignment="0" applyProtection="0"/>
    <xf numFmtId="0" fontId="78" fillId="13" borderId="0" applyNumberFormat="0" applyBorder="0" applyAlignment="0" applyProtection="0"/>
    <xf numFmtId="0" fontId="78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5" fillId="2" borderId="0" applyNumberFormat="0" applyBorder="0" applyAlignment="0" applyProtection="0"/>
    <xf numFmtId="0" fontId="26" fillId="2" borderId="0" applyNumberFormat="0" applyBorder="0" applyAlignment="0" applyProtection="0"/>
    <xf numFmtId="0" fontId="15" fillId="2" borderId="0" applyNumberFormat="0" applyBorder="0" applyAlignment="0" applyProtection="0"/>
    <xf numFmtId="0" fontId="2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85" fillId="2" borderId="0" applyNumberFormat="0" applyBorder="0" applyAlignment="0" applyProtection="0"/>
    <xf numFmtId="0" fontId="48" fillId="13" borderId="0" applyNumberFormat="0" applyBorder="0" applyAlignment="0" applyProtection="0"/>
    <xf numFmtId="0" fontId="26" fillId="2" borderId="0" applyNumberFormat="0" applyBorder="0" applyAlignment="0" applyProtection="0"/>
    <xf numFmtId="0" fontId="48" fillId="13" borderId="0" applyNumberFormat="0" applyBorder="0" applyAlignment="0" applyProtection="0"/>
    <xf numFmtId="0" fontId="26" fillId="2" borderId="0" applyNumberFormat="0" applyBorder="0" applyAlignment="0" applyProtection="0"/>
    <xf numFmtId="0" fontId="51" fillId="2" borderId="0" applyNumberFormat="0" applyBorder="0" applyAlignment="0" applyProtection="0"/>
    <xf numFmtId="0" fontId="26" fillId="2" borderId="0" applyNumberFormat="0" applyBorder="0" applyAlignment="0" applyProtection="0"/>
    <xf numFmtId="0" fontId="51" fillId="2" borderId="0" applyNumberFormat="0" applyBorder="0" applyAlignment="0" applyProtection="0"/>
    <xf numFmtId="0" fontId="26" fillId="2" borderId="0" applyNumberFormat="0" applyBorder="0" applyAlignment="0" applyProtection="0"/>
    <xf numFmtId="0" fontId="48" fillId="13" borderId="0" applyNumberFormat="0" applyBorder="0" applyAlignment="0" applyProtection="0"/>
    <xf numFmtId="0" fontId="78" fillId="13" borderId="0" applyNumberFormat="0" applyBorder="0" applyAlignment="0" applyProtection="0"/>
    <xf numFmtId="0" fontId="23" fillId="10" borderId="0" applyNumberFormat="0" applyBorder="0" applyAlignment="0" applyProtection="0"/>
    <xf numFmtId="0" fontId="78" fillId="13" borderId="0" applyNumberFormat="0" applyBorder="0" applyAlignment="0" applyProtection="0"/>
    <xf numFmtId="0" fontId="23" fillId="10" borderId="0" applyNumberFormat="0" applyBorder="0" applyAlignment="0" applyProtection="0"/>
    <xf numFmtId="0" fontId="51" fillId="13" borderId="0" applyNumberFormat="0" applyBorder="0" applyAlignment="0" applyProtection="0"/>
    <xf numFmtId="0" fontId="78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6" fillId="2" borderId="0" applyNumberFormat="0" applyBorder="0" applyAlignment="0" applyProtection="0"/>
    <xf numFmtId="0" fontId="78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51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201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6" fillId="2" borderId="0" applyNumberFormat="0" applyBorder="0" applyAlignment="0" applyProtection="0"/>
    <xf numFmtId="0" fontId="81" fillId="18" borderId="0" applyNumberFormat="0" applyBorder="0" applyAlignment="0" applyProtection="0"/>
    <xf numFmtId="0" fontId="26" fillId="2" borderId="0" applyNumberFormat="0" applyBorder="0" applyAlignment="0" applyProtection="0"/>
    <xf numFmtId="0" fontId="81" fillId="18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8" fillId="13" borderId="0" applyNumberFormat="0" applyBorder="0" applyAlignment="0" applyProtection="0"/>
    <xf numFmtId="0" fontId="78" fillId="13" borderId="0" applyNumberFormat="0" applyBorder="0" applyAlignment="0" applyProtection="0"/>
    <xf numFmtId="0" fontId="26" fillId="2" borderId="0" applyNumberFormat="0" applyBorder="0" applyAlignment="0" applyProtection="0"/>
    <xf numFmtId="44" fontId="0" fillId="0" borderId="0" applyFont="0" applyFill="0" applyBorder="0" applyAlignment="0" applyProtection="0"/>
    <xf numFmtId="0" fontId="26" fillId="2" borderId="0" applyNumberFormat="0" applyBorder="0" applyAlignment="0" applyProtection="0"/>
    <xf numFmtId="44" fontId="0" fillId="0" borderId="0" applyFont="0" applyFill="0" applyBorder="0" applyAlignment="0" applyProtection="0"/>
    <xf numFmtId="0" fontId="26" fillId="2" borderId="0" applyNumberFormat="0" applyBorder="0" applyAlignment="0" applyProtection="0"/>
    <xf numFmtId="44" fontId="0" fillId="0" borderId="0" applyFont="0" applyFill="0" applyBorder="0" applyAlignment="0" applyProtection="0"/>
    <xf numFmtId="0" fontId="26" fillId="2" borderId="0" applyNumberFormat="0" applyBorder="0" applyAlignment="0" applyProtection="0"/>
    <xf numFmtId="44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3" fillId="4" borderId="1" applyNumberFormat="0" applyAlignment="0" applyProtection="0"/>
    <xf numFmtId="0" fontId="73" fillId="4" borderId="1" applyNumberFormat="0" applyAlignment="0" applyProtection="0"/>
    <xf numFmtId="0" fontId="73" fillId="4" borderId="1" applyNumberFormat="0" applyAlignment="0" applyProtection="0"/>
    <xf numFmtId="0" fontId="73" fillId="4" borderId="1" applyNumberFormat="0" applyAlignment="0" applyProtection="0"/>
    <xf numFmtId="0" fontId="73" fillId="4" borderId="1" applyNumberFormat="0" applyAlignment="0" applyProtection="0"/>
    <xf numFmtId="0" fontId="82" fillId="7" borderId="8" applyNumberFormat="0" applyAlignment="0" applyProtection="0"/>
    <xf numFmtId="0" fontId="82" fillId="7" borderId="8" applyNumberFormat="0" applyAlignment="0" applyProtection="0"/>
    <xf numFmtId="0" fontId="82" fillId="7" borderId="8" applyNumberFormat="0" applyAlignment="0" applyProtection="0"/>
    <xf numFmtId="0" fontId="82" fillId="7" borderId="8" applyNumberFormat="0" applyAlignment="0" applyProtection="0"/>
    <xf numFmtId="0" fontId="82" fillId="7" borderId="8" applyNumberFormat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1" fillId="0" borderId="11" applyNumberFormat="0" applyFill="0" applyProtection="0">
      <alignment horizontal="left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" borderId="1" applyNumberFormat="0" applyAlignment="0" applyProtection="0"/>
    <xf numFmtId="0" fontId="90" fillId="0" borderId="0">
      <alignment/>
      <protection/>
    </xf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30" fillId="0" borderId="17" applyNumberFormat="0" applyFill="0" applyProtection="0">
      <alignment horizontal="left"/>
    </xf>
    <xf numFmtId="0" fontId="20" fillId="21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80" fillId="4" borderId="6" applyNumberFormat="0" applyAlignment="0" applyProtection="0"/>
    <xf numFmtId="0" fontId="80" fillId="4" borderId="6" applyNumberFormat="0" applyAlignment="0" applyProtection="0"/>
    <xf numFmtId="0" fontId="80" fillId="4" borderId="6" applyNumberFormat="0" applyAlignment="0" applyProtection="0"/>
    <xf numFmtId="0" fontId="80" fillId="4" borderId="6" applyNumberFormat="0" applyAlignment="0" applyProtection="0"/>
    <xf numFmtId="0" fontId="80" fillId="4" borderId="6" applyNumberFormat="0" applyAlignment="0" applyProtection="0"/>
    <xf numFmtId="0" fontId="83" fillId="3" borderId="1" applyNumberFormat="0" applyAlignment="0" applyProtection="0"/>
    <xf numFmtId="0" fontId="83" fillId="3" borderId="1" applyNumberFormat="0" applyAlignment="0" applyProtection="0"/>
    <xf numFmtId="0" fontId="83" fillId="3" borderId="1" applyNumberFormat="0" applyAlignment="0" applyProtection="0"/>
    <xf numFmtId="1" fontId="30" fillId="0" borderId="11" applyFill="0" applyProtection="0">
      <alignment horizontal="center"/>
    </xf>
    <xf numFmtId="1" fontId="92" fillId="0" borderId="16">
      <alignment vertical="center"/>
      <protection locked="0"/>
    </xf>
    <xf numFmtId="1" fontId="92" fillId="0" borderId="16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202" fontId="92" fillId="0" borderId="16">
      <alignment vertical="center"/>
      <protection locked="0"/>
    </xf>
    <xf numFmtId="202" fontId="92" fillId="0" borderId="16">
      <alignment vertical="center"/>
      <protection locked="0"/>
    </xf>
    <xf numFmtId="0" fontId="38" fillId="0" borderId="0">
      <alignment/>
      <protection/>
    </xf>
    <xf numFmtId="0" fontId="93" fillId="0" borderId="0">
      <alignment/>
      <protection/>
    </xf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23" borderId="0" xfId="0" applyFont="1" applyFill="1" applyAlignment="1">
      <alignment horizontal="center"/>
    </xf>
    <xf numFmtId="0" fontId="2" fillId="23" borderId="0" xfId="0" applyFont="1" applyFill="1" applyAlignment="1">
      <alignment/>
    </xf>
    <xf numFmtId="0" fontId="9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95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23" borderId="0" xfId="0" applyNumberFormat="1" applyFont="1" applyFill="1" applyAlignment="1">
      <alignment horizontal="center" vertical="center" wrapText="1"/>
    </xf>
    <xf numFmtId="203" fontId="1" fillId="23" borderId="0" xfId="0" applyNumberFormat="1" applyFont="1" applyFill="1" applyAlignment="1">
      <alignment horizontal="center" vertical="center" wrapText="1"/>
    </xf>
    <xf numFmtId="203" fontId="1" fillId="23" borderId="0" xfId="0" applyNumberFormat="1" applyFont="1" applyFill="1" applyAlignment="1">
      <alignment horizontal="center"/>
    </xf>
    <xf numFmtId="204" fontId="1" fillId="23" borderId="0" xfId="0" applyNumberFormat="1" applyFont="1" applyFill="1" applyAlignment="1">
      <alignment horizontal="center"/>
    </xf>
    <xf numFmtId="0" fontId="1" fillId="23" borderId="0" xfId="0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vertical="center" wrapText="1"/>
    </xf>
    <xf numFmtId="203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203" fontId="5" fillId="0" borderId="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203" fontId="2" fillId="0" borderId="1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203" fontId="2" fillId="0" borderId="2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203" fontId="2" fillId="0" borderId="17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03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 wrapText="1"/>
    </xf>
    <xf numFmtId="203" fontId="94" fillId="0" borderId="16" xfId="0" applyNumberFormat="1" applyFont="1" applyFill="1" applyBorder="1" applyAlignment="1">
      <alignment horizontal="center" vertical="center" wrapText="1"/>
    </xf>
    <xf numFmtId="49" fontId="94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203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203" fontId="6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203" fontId="6" fillId="34" borderId="16" xfId="0" applyNumberFormat="1" applyFont="1" applyFill="1" applyBorder="1" applyAlignment="1">
      <alignment horizontal="center" vertical="center" wrapText="1"/>
    </xf>
    <xf numFmtId="0" fontId="96" fillId="34" borderId="16" xfId="0" applyFont="1" applyFill="1" applyBorder="1" applyAlignment="1">
      <alignment horizontal="center" vertical="center" wrapText="1"/>
    </xf>
    <xf numFmtId="49" fontId="6" fillId="34" borderId="16" xfId="0" applyNumberFormat="1" applyFont="1" applyFill="1" applyBorder="1" applyAlignment="1">
      <alignment horizontal="center" vertical="center" wrapText="1"/>
    </xf>
    <xf numFmtId="0" fontId="97" fillId="0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 wrapText="1"/>
    </xf>
    <xf numFmtId="204" fontId="6" fillId="0" borderId="16" xfId="878" applyNumberFormat="1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/>
    </xf>
    <xf numFmtId="204" fontId="1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 shrinkToFit="1"/>
    </xf>
    <xf numFmtId="0" fontId="1" fillId="0" borderId="16" xfId="973" applyNumberFormat="1" applyFont="1" applyFill="1" applyBorder="1" applyAlignment="1">
      <alignment horizontal="center" vertical="center" wrapText="1"/>
      <protection/>
    </xf>
    <xf numFmtId="203" fontId="1" fillId="0" borderId="16" xfId="973" applyNumberFormat="1" applyFont="1" applyFill="1" applyBorder="1" applyAlignment="1">
      <alignment horizontal="center" vertical="center" wrapText="1"/>
      <protection/>
    </xf>
    <xf numFmtId="0" fontId="96" fillId="33" borderId="16" xfId="0" applyFont="1" applyFill="1" applyBorder="1" applyAlignment="1">
      <alignment horizontal="center" vertical="center"/>
    </xf>
    <xf numFmtId="204" fontId="96" fillId="33" borderId="16" xfId="0" applyNumberFormat="1" applyFont="1" applyFill="1" applyBorder="1" applyAlignment="1">
      <alignment horizontal="center" vertical="center" wrapText="1"/>
    </xf>
    <xf numFmtId="203" fontId="96" fillId="33" borderId="16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96" fillId="33" borderId="16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203" fontId="1" fillId="33" borderId="16" xfId="0" applyNumberFormat="1" applyFont="1" applyFill="1" applyBorder="1" applyAlignment="1">
      <alignment horizontal="center" vertical="center" wrapText="1"/>
    </xf>
    <xf numFmtId="204" fontId="1" fillId="33" borderId="16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 shrinkToFit="1"/>
    </xf>
    <xf numFmtId="49" fontId="1" fillId="33" borderId="16" xfId="0" applyNumberFormat="1" applyFont="1" applyFill="1" applyBorder="1" applyAlignment="1">
      <alignment horizontal="center" vertical="center" wrapText="1" shrinkToFit="1"/>
    </xf>
    <xf numFmtId="0" fontId="1" fillId="0" borderId="16" xfId="903" applyNumberFormat="1" applyFont="1" applyFill="1" applyBorder="1" applyAlignment="1">
      <alignment horizontal="center" vertical="center" wrapText="1"/>
      <protection/>
    </xf>
    <xf numFmtId="203" fontId="1" fillId="0" borderId="16" xfId="903" applyNumberFormat="1" applyFont="1" applyFill="1" applyBorder="1" applyAlignment="1">
      <alignment horizontal="center" vertical="center" wrapText="1"/>
      <protection/>
    </xf>
    <xf numFmtId="0" fontId="96" fillId="0" borderId="16" xfId="969" applyFont="1" applyFill="1" applyBorder="1" applyAlignment="1">
      <alignment horizontal="center" vertical="center"/>
      <protection/>
    </xf>
    <xf numFmtId="0" fontId="96" fillId="0" borderId="19" xfId="969" applyFont="1" applyFill="1" applyBorder="1" applyAlignment="1">
      <alignment horizontal="center" vertical="center"/>
      <protection/>
    </xf>
    <xf numFmtId="0" fontId="96" fillId="0" borderId="21" xfId="0" applyFont="1" applyFill="1" applyBorder="1" applyAlignment="1">
      <alignment horizontal="center" vertical="center" wrapText="1"/>
    </xf>
    <xf numFmtId="0" fontId="96" fillId="0" borderId="16" xfId="903" applyNumberFormat="1" applyFont="1" applyFill="1" applyBorder="1" applyAlignment="1">
      <alignment horizontal="center" vertical="center" wrapText="1"/>
      <protection/>
    </xf>
    <xf numFmtId="203" fontId="96" fillId="0" borderId="16" xfId="973" applyNumberFormat="1" applyFont="1" applyFill="1" applyBorder="1" applyAlignment="1">
      <alignment horizontal="center" vertical="center" wrapText="1"/>
      <protection/>
    </xf>
    <xf numFmtId="0" fontId="2" fillId="0" borderId="16" xfId="973" applyNumberFormat="1" applyFont="1" applyFill="1" applyBorder="1" applyAlignment="1">
      <alignment horizontal="center" vertical="center" wrapText="1"/>
      <protection/>
    </xf>
    <xf numFmtId="203" fontId="2" fillId="0" borderId="16" xfId="973" applyNumberFormat="1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95" fillId="0" borderId="16" xfId="0" applyFont="1" applyFill="1" applyBorder="1" applyAlignment="1">
      <alignment horizontal="center" vertical="center" wrapText="1"/>
    </xf>
    <xf numFmtId="0" fontId="95" fillId="0" borderId="16" xfId="903" applyNumberFormat="1" applyFont="1" applyFill="1" applyBorder="1" applyAlignment="1">
      <alignment horizontal="center" vertical="center" wrapText="1"/>
      <protection/>
    </xf>
    <xf numFmtId="203" fontId="95" fillId="0" borderId="16" xfId="973" applyNumberFormat="1" applyFont="1" applyFill="1" applyBorder="1" applyAlignment="1">
      <alignment horizontal="center" vertical="center" wrapText="1"/>
      <protection/>
    </xf>
    <xf numFmtId="203" fontId="1" fillId="0" borderId="0" xfId="0" applyNumberFormat="1" applyFont="1" applyFill="1" applyAlignment="1">
      <alignment horizontal="center"/>
    </xf>
    <xf numFmtId="203" fontId="5" fillId="0" borderId="0" xfId="0" applyNumberFormat="1" applyFont="1" applyFill="1" applyBorder="1" applyAlignment="1">
      <alignment horizontal="center" vertical="center"/>
    </xf>
    <xf numFmtId="203" fontId="2" fillId="0" borderId="18" xfId="0" applyNumberFormat="1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203" fontId="2" fillId="0" borderId="16" xfId="0" applyNumberFormat="1" applyFont="1" applyFill="1" applyBorder="1" applyAlignment="1">
      <alignment horizontal="center" vertical="center"/>
    </xf>
    <xf numFmtId="203" fontId="2" fillId="0" borderId="17" xfId="0" applyNumberFormat="1" applyFont="1" applyFill="1" applyBorder="1" applyAlignment="1">
      <alignment horizontal="center" vertical="center"/>
    </xf>
    <xf numFmtId="205" fontId="2" fillId="0" borderId="16" xfId="0" applyNumberFormat="1" applyFont="1" applyFill="1" applyBorder="1" applyAlignment="1">
      <alignment horizontal="center" vertical="center" wrapText="1"/>
    </xf>
    <xf numFmtId="203" fontId="2" fillId="0" borderId="16" xfId="0" applyNumberFormat="1" applyFont="1" applyFill="1" applyBorder="1" applyAlignment="1">
      <alignment horizontal="center"/>
    </xf>
    <xf numFmtId="205" fontId="2" fillId="0" borderId="16" xfId="0" applyNumberFormat="1" applyFont="1" applyFill="1" applyBorder="1" applyAlignment="1">
      <alignment horizontal="center"/>
    </xf>
    <xf numFmtId="205" fontId="94" fillId="0" borderId="16" xfId="0" applyNumberFormat="1" applyFont="1" applyFill="1" applyBorder="1" applyAlignment="1">
      <alignment horizontal="center" vertical="center"/>
    </xf>
    <xf numFmtId="206" fontId="1" fillId="0" borderId="16" xfId="57" applyNumberFormat="1" applyFont="1" applyFill="1" applyBorder="1" applyAlignment="1">
      <alignment horizontal="center" vertical="center" wrapText="1"/>
      <protection/>
    </xf>
    <xf numFmtId="205" fontId="1" fillId="0" borderId="16" xfId="0" applyNumberFormat="1" applyFont="1" applyFill="1" applyBorder="1" applyAlignment="1">
      <alignment horizontal="center" vertical="center"/>
    </xf>
    <xf numFmtId="206" fontId="6" fillId="0" borderId="16" xfId="57" applyNumberFormat="1" applyFont="1" applyFill="1" applyBorder="1" applyAlignment="1">
      <alignment horizontal="center" vertical="center" wrapText="1"/>
      <protection/>
    </xf>
    <xf numFmtId="205" fontId="6" fillId="0" borderId="16" xfId="0" applyNumberFormat="1" applyFont="1" applyFill="1" applyBorder="1" applyAlignment="1">
      <alignment horizontal="center" vertical="center"/>
    </xf>
    <xf numFmtId="206" fontId="6" fillId="34" borderId="16" xfId="57" applyNumberFormat="1" applyFont="1" applyFill="1" applyBorder="1" applyAlignment="1">
      <alignment horizontal="center" vertical="center" wrapText="1"/>
      <protection/>
    </xf>
    <xf numFmtId="205" fontId="6" fillId="34" borderId="16" xfId="0" applyNumberFormat="1" applyFont="1" applyFill="1" applyBorder="1" applyAlignment="1">
      <alignment horizontal="center" vertical="center"/>
    </xf>
    <xf numFmtId="0" fontId="6" fillId="34" borderId="16" xfId="57" applyNumberFormat="1" applyFont="1" applyFill="1" applyBorder="1" applyAlignment="1">
      <alignment horizontal="center" vertical="center" wrapText="1"/>
      <protection/>
    </xf>
    <xf numFmtId="207" fontId="6" fillId="0" borderId="16" xfId="0" applyNumberFormat="1" applyFont="1" applyFill="1" applyBorder="1" applyAlignment="1">
      <alignment horizontal="center" vertical="center" wrapText="1" shrinkToFit="1"/>
    </xf>
    <xf numFmtId="203" fontId="1" fillId="0" borderId="16" xfId="973" applyNumberFormat="1" applyFont="1" applyFill="1" applyBorder="1" applyAlignment="1">
      <alignment horizontal="center" vertical="center"/>
      <protection/>
    </xf>
    <xf numFmtId="203" fontId="2" fillId="0" borderId="16" xfId="54" applyNumberFormat="1" applyFont="1" applyFill="1" applyBorder="1" applyAlignment="1">
      <alignment horizontal="center" vertical="center" wrapText="1"/>
      <protection/>
    </xf>
    <xf numFmtId="203" fontId="6" fillId="33" borderId="16" xfId="0" applyNumberFormat="1" applyFont="1" applyFill="1" applyBorder="1" applyAlignment="1">
      <alignment horizontal="center" vertical="center" wrapText="1"/>
    </xf>
    <xf numFmtId="0" fontId="96" fillId="33" borderId="16" xfId="54" applyNumberFormat="1" applyFont="1" applyFill="1" applyBorder="1" applyAlignment="1">
      <alignment horizontal="center" vertical="center" wrapText="1"/>
      <protection/>
    </xf>
    <xf numFmtId="0" fontId="96" fillId="33" borderId="16" xfId="0" applyFont="1" applyFill="1" applyBorder="1" applyAlignment="1">
      <alignment horizontal="center" vertical="center" wrapText="1"/>
    </xf>
    <xf numFmtId="203" fontId="96" fillId="33" borderId="16" xfId="54" applyNumberFormat="1" applyFont="1" applyFill="1" applyBorder="1" applyAlignment="1">
      <alignment horizontal="center" vertical="center" wrapText="1"/>
      <protection/>
    </xf>
    <xf numFmtId="206" fontId="8" fillId="33" borderId="16" xfId="57" applyNumberFormat="1" applyFont="1" applyFill="1" applyBorder="1" applyAlignment="1">
      <alignment horizontal="center" vertical="center" wrapText="1"/>
      <protection/>
    </xf>
    <xf numFmtId="206" fontId="1" fillId="33" borderId="16" xfId="57" applyNumberFormat="1" applyFont="1" applyFill="1" applyBorder="1" applyAlignment="1">
      <alignment horizontal="center" vertical="center" wrapText="1"/>
      <protection/>
    </xf>
    <xf numFmtId="205" fontId="1" fillId="33" borderId="16" xfId="0" applyNumberFormat="1" applyFont="1" applyFill="1" applyBorder="1" applyAlignment="1">
      <alignment horizontal="center" vertical="center"/>
    </xf>
    <xf numFmtId="0" fontId="1" fillId="33" borderId="16" xfId="54" applyNumberFormat="1" applyFont="1" applyFill="1" applyBorder="1" applyAlignment="1">
      <alignment horizontal="center" vertical="center" wrapText="1"/>
      <protection/>
    </xf>
    <xf numFmtId="0" fontId="1" fillId="33" borderId="16" xfId="0" applyFont="1" applyFill="1" applyBorder="1" applyAlignment="1">
      <alignment horizontal="center" vertical="center" wrapText="1"/>
    </xf>
    <xf numFmtId="203" fontId="1" fillId="33" borderId="16" xfId="54" applyNumberFormat="1" applyFont="1" applyFill="1" applyBorder="1" applyAlignment="1">
      <alignment horizontal="center" vertical="center" wrapText="1"/>
      <protection/>
    </xf>
    <xf numFmtId="0" fontId="6" fillId="33" borderId="16" xfId="0" applyNumberFormat="1" applyFont="1" applyFill="1" applyBorder="1" applyAlignment="1">
      <alignment horizontal="center" vertical="center" wrapText="1"/>
    </xf>
    <xf numFmtId="207" fontId="6" fillId="33" borderId="16" xfId="0" applyNumberFormat="1" applyFont="1" applyFill="1" applyBorder="1" applyAlignment="1">
      <alignment horizontal="center" vertical="center" wrapText="1" shrinkToFit="1"/>
    </xf>
    <xf numFmtId="207" fontId="1" fillId="33" borderId="16" xfId="0" applyNumberFormat="1" applyFont="1" applyFill="1" applyBorder="1" applyAlignment="1">
      <alignment horizontal="center" vertical="center" wrapText="1" shrinkToFit="1"/>
    </xf>
    <xf numFmtId="0" fontId="1" fillId="33" borderId="16" xfId="0" applyNumberFormat="1" applyFont="1" applyFill="1" applyBorder="1" applyAlignment="1">
      <alignment horizontal="center" vertical="center" wrapText="1"/>
    </xf>
    <xf numFmtId="205" fontId="2" fillId="0" borderId="16" xfId="0" applyNumberFormat="1" applyFont="1" applyFill="1" applyBorder="1" applyAlignment="1">
      <alignment horizontal="center" vertical="center"/>
    </xf>
    <xf numFmtId="203" fontId="96" fillId="0" borderId="16" xfId="973" applyNumberFormat="1" applyFont="1" applyFill="1" applyBorder="1" applyAlignment="1">
      <alignment horizontal="center" vertical="center"/>
      <protection/>
    </xf>
    <xf numFmtId="205" fontId="96" fillId="0" borderId="16" xfId="54" applyNumberFormat="1" applyFont="1" applyFill="1" applyBorder="1" applyAlignment="1">
      <alignment horizontal="center" vertical="center" wrapText="1"/>
      <protection/>
    </xf>
    <xf numFmtId="205" fontId="96" fillId="0" borderId="16" xfId="57" applyNumberFormat="1" applyFont="1" applyFill="1" applyBorder="1" applyAlignment="1">
      <alignment horizontal="center" vertical="center" wrapText="1"/>
      <protection/>
    </xf>
    <xf numFmtId="203" fontId="2" fillId="0" borderId="16" xfId="973" applyNumberFormat="1" applyFont="1" applyFill="1" applyBorder="1" applyAlignment="1">
      <alignment horizontal="center" vertical="center"/>
      <protection/>
    </xf>
    <xf numFmtId="0" fontId="2" fillId="0" borderId="22" xfId="973" applyNumberFormat="1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/>
    </xf>
    <xf numFmtId="0" fontId="94" fillId="0" borderId="17" xfId="0" applyNumberFormat="1" applyFont="1" applyFill="1" applyBorder="1" applyAlignment="1">
      <alignment horizontal="center" vertical="center" wrapText="1"/>
    </xf>
    <xf numFmtId="0" fontId="1" fillId="0" borderId="23" xfId="54" applyFont="1" applyFill="1" applyBorder="1" applyAlignment="1">
      <alignment horizontal="center" vertical="center" wrapText="1"/>
      <protection/>
    </xf>
    <xf numFmtId="0" fontId="1" fillId="0" borderId="23" xfId="57" applyFont="1" applyFill="1" applyBorder="1" applyAlignment="1">
      <alignment horizontal="center" vertical="center" wrapText="1"/>
      <protection/>
    </xf>
    <xf numFmtId="203" fontId="95" fillId="0" borderId="16" xfId="973" applyNumberFormat="1" applyFont="1" applyFill="1" applyBorder="1" applyAlignment="1">
      <alignment horizontal="center" vertical="center"/>
      <protection/>
    </xf>
    <xf numFmtId="0" fontId="95" fillId="0" borderId="21" xfId="0" applyFont="1" applyFill="1" applyBorder="1" applyAlignment="1">
      <alignment horizontal="center" vertical="center" wrapText="1"/>
    </xf>
    <xf numFmtId="205" fontId="95" fillId="0" borderId="16" xfId="54" applyNumberFormat="1" applyFont="1" applyFill="1" applyBorder="1" applyAlignment="1">
      <alignment horizontal="center" vertical="center" wrapText="1"/>
      <protection/>
    </xf>
    <xf numFmtId="204" fontId="1" fillId="0" borderId="0" xfId="0" applyNumberFormat="1" applyFont="1" applyFill="1" applyAlignment="1">
      <alignment horizontal="center"/>
    </xf>
    <xf numFmtId="204" fontId="5" fillId="0" borderId="0" xfId="0" applyNumberFormat="1" applyFont="1" applyFill="1" applyBorder="1" applyAlignment="1">
      <alignment horizontal="center" vertical="center" wrapText="1"/>
    </xf>
    <xf numFmtId="204" fontId="2" fillId="0" borderId="18" xfId="0" applyNumberFormat="1" applyFont="1" applyFill="1" applyBorder="1" applyAlignment="1">
      <alignment horizontal="left" vertical="center" wrapText="1"/>
    </xf>
    <xf numFmtId="204" fontId="2" fillId="0" borderId="16" xfId="0" applyNumberFormat="1" applyFont="1" applyFill="1" applyBorder="1" applyAlignment="1">
      <alignment horizontal="center" vertical="center" wrapText="1"/>
    </xf>
    <xf numFmtId="208" fontId="2" fillId="0" borderId="16" xfId="0" applyNumberFormat="1" applyFont="1" applyFill="1" applyBorder="1" applyAlignment="1">
      <alignment horizontal="center" vertical="center" wrapText="1"/>
    </xf>
    <xf numFmtId="206" fontId="2" fillId="0" borderId="16" xfId="0" applyNumberFormat="1" applyFont="1" applyFill="1" applyBorder="1" applyAlignment="1">
      <alignment horizontal="center" vertical="center" wrapText="1"/>
    </xf>
    <xf numFmtId="206" fontId="2" fillId="0" borderId="16" xfId="0" applyNumberFormat="1" applyFont="1" applyFill="1" applyBorder="1" applyAlignment="1">
      <alignment horizontal="center"/>
    </xf>
    <xf numFmtId="204" fontId="94" fillId="0" borderId="16" xfId="0" applyNumberFormat="1" applyFont="1" applyFill="1" applyBorder="1" applyAlignment="1">
      <alignment horizontal="center" vertical="center"/>
    </xf>
    <xf numFmtId="206" fontId="1" fillId="0" borderId="16" xfId="0" applyNumberFormat="1" applyFont="1" applyFill="1" applyBorder="1" applyAlignment="1">
      <alignment horizontal="center" vertical="center"/>
    </xf>
    <xf numFmtId="204" fontId="1" fillId="0" borderId="16" xfId="0" applyNumberFormat="1" applyFont="1" applyFill="1" applyBorder="1" applyAlignment="1">
      <alignment horizontal="center" vertical="center"/>
    </xf>
    <xf numFmtId="206" fontId="6" fillId="0" borderId="16" xfId="0" applyNumberFormat="1" applyFont="1" applyFill="1" applyBorder="1" applyAlignment="1">
      <alignment horizontal="center" vertical="center"/>
    </xf>
    <xf numFmtId="204" fontId="6" fillId="0" borderId="16" xfId="0" applyNumberFormat="1" applyFont="1" applyFill="1" applyBorder="1" applyAlignment="1">
      <alignment horizontal="center" vertical="center"/>
    </xf>
    <xf numFmtId="206" fontId="6" fillId="34" borderId="16" xfId="0" applyNumberFormat="1" applyFont="1" applyFill="1" applyBorder="1" applyAlignment="1">
      <alignment horizontal="center" vertical="center"/>
    </xf>
    <xf numFmtId="204" fontId="6" fillId="34" borderId="16" xfId="0" applyNumberFormat="1" applyFont="1" applyFill="1" applyBorder="1" applyAlignment="1">
      <alignment horizontal="center" vertical="center"/>
    </xf>
    <xf numFmtId="204" fontId="6" fillId="34" borderId="16" xfId="879" applyNumberFormat="1" applyFont="1" applyFill="1" applyBorder="1" applyAlignment="1">
      <alignment horizontal="center" vertical="center" wrapText="1"/>
      <protection/>
    </xf>
    <xf numFmtId="204" fontId="6" fillId="0" borderId="16" xfId="0" applyNumberFormat="1" applyFont="1" applyFill="1" applyBorder="1" applyAlignment="1">
      <alignment horizontal="center" vertical="center" wrapText="1"/>
    </xf>
    <xf numFmtId="209" fontId="1" fillId="0" borderId="16" xfId="54" applyNumberFormat="1" applyFont="1" applyFill="1" applyBorder="1" applyAlignment="1">
      <alignment horizontal="center" vertical="center" wrapText="1"/>
      <protection/>
    </xf>
    <xf numFmtId="208" fontId="1" fillId="0" borderId="16" xfId="0" applyNumberFormat="1" applyFont="1" applyFill="1" applyBorder="1" applyAlignment="1">
      <alignment horizontal="center" vertical="center"/>
    </xf>
    <xf numFmtId="206" fontId="1" fillId="0" borderId="16" xfId="0" applyNumberFormat="1" applyFont="1" applyFill="1" applyBorder="1" applyAlignment="1">
      <alignment horizontal="center" vertical="center" wrapText="1" shrinkToFit="1"/>
    </xf>
    <xf numFmtId="204" fontId="2" fillId="0" borderId="16" xfId="54" applyNumberFormat="1" applyFont="1" applyFill="1" applyBorder="1" applyAlignment="1">
      <alignment horizontal="center" vertical="center" wrapText="1"/>
      <protection/>
    </xf>
    <xf numFmtId="209" fontId="96" fillId="33" borderId="16" xfId="54" applyNumberFormat="1" applyFont="1" applyFill="1" applyBorder="1" applyAlignment="1">
      <alignment horizontal="center" vertical="center" wrapText="1"/>
      <protection/>
    </xf>
    <xf numFmtId="204" fontId="96" fillId="33" borderId="16" xfId="54" applyNumberFormat="1" applyFont="1" applyFill="1" applyBorder="1" applyAlignment="1">
      <alignment horizontal="center" vertical="center" wrapText="1"/>
      <protection/>
    </xf>
    <xf numFmtId="206" fontId="1" fillId="33" borderId="16" xfId="0" applyNumberFormat="1" applyFont="1" applyFill="1" applyBorder="1" applyAlignment="1">
      <alignment horizontal="center" vertical="center"/>
    </xf>
    <xf numFmtId="204" fontId="1" fillId="33" borderId="16" xfId="0" applyNumberFormat="1" applyFont="1" applyFill="1" applyBorder="1" applyAlignment="1">
      <alignment horizontal="center" vertical="center"/>
    </xf>
    <xf numFmtId="209" fontId="1" fillId="33" borderId="16" xfId="54" applyNumberFormat="1" applyFont="1" applyFill="1" applyBorder="1" applyAlignment="1">
      <alignment horizontal="center" vertical="center" wrapText="1"/>
      <protection/>
    </xf>
    <xf numFmtId="204" fontId="1" fillId="33" borderId="16" xfId="54" applyNumberFormat="1" applyFont="1" applyFill="1" applyBorder="1" applyAlignment="1">
      <alignment horizontal="center" vertical="center" wrapText="1"/>
      <protection/>
    </xf>
    <xf numFmtId="205" fontId="9" fillId="33" borderId="16" xfId="0" applyNumberFormat="1" applyFont="1" applyFill="1" applyBorder="1" applyAlignment="1">
      <alignment horizontal="center" vertical="center"/>
    </xf>
    <xf numFmtId="206" fontId="2" fillId="0" borderId="16" xfId="0" applyNumberFormat="1" applyFont="1" applyFill="1" applyBorder="1" applyAlignment="1">
      <alignment horizontal="center" vertical="center"/>
    </xf>
    <xf numFmtId="205" fontId="96" fillId="0" borderId="16" xfId="0" applyNumberFormat="1" applyFont="1" applyFill="1" applyBorder="1" applyAlignment="1">
      <alignment horizontal="center" vertical="center" wrapText="1"/>
    </xf>
    <xf numFmtId="204" fontId="96" fillId="0" borderId="16" xfId="0" applyNumberFormat="1" applyFont="1" applyFill="1" applyBorder="1" applyAlignment="1">
      <alignment horizontal="center" vertical="center" wrapText="1"/>
    </xf>
    <xf numFmtId="0" fontId="94" fillId="0" borderId="16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204" fontId="1" fillId="0" borderId="23" xfId="0" applyNumberFormat="1" applyFont="1" applyFill="1" applyBorder="1" applyAlignment="1">
      <alignment horizontal="center" vertical="center" wrapText="1"/>
    </xf>
    <xf numFmtId="206" fontId="95" fillId="0" borderId="16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wrapText="1"/>
    </xf>
    <xf numFmtId="205" fontId="2" fillId="0" borderId="16" xfId="0" applyNumberFormat="1" applyFont="1" applyFill="1" applyBorder="1" applyAlignment="1">
      <alignment horizontal="center" wrapText="1"/>
    </xf>
    <xf numFmtId="204" fontId="94" fillId="0" borderId="16" xfId="0" applyNumberFormat="1" applyFont="1" applyFill="1" applyBorder="1" applyAlignment="1">
      <alignment horizontal="center" vertical="center" wrapText="1"/>
    </xf>
    <xf numFmtId="204" fontId="6" fillId="34" borderId="16" xfId="0" applyNumberFormat="1" applyFont="1" applyFill="1" applyBorder="1" applyAlignment="1">
      <alignment horizontal="center" vertical="center" wrapText="1"/>
    </xf>
    <xf numFmtId="205" fontId="1" fillId="0" borderId="16" xfId="0" applyNumberFormat="1" applyFont="1" applyFill="1" applyBorder="1" applyAlignment="1">
      <alignment horizontal="center" vertical="center" wrapText="1"/>
    </xf>
    <xf numFmtId="203" fontId="1" fillId="0" borderId="16" xfId="54" applyNumberFormat="1" applyFont="1" applyFill="1" applyBorder="1" applyAlignment="1">
      <alignment horizontal="center" vertical="center" wrapText="1"/>
      <protection/>
    </xf>
    <xf numFmtId="0" fontId="95" fillId="33" borderId="16" xfId="0" applyNumberFormat="1" applyFont="1" applyFill="1" applyBorder="1" applyAlignment="1">
      <alignment vertical="center" wrapText="1"/>
    </xf>
    <xf numFmtId="0" fontId="95" fillId="33" borderId="16" xfId="0" applyNumberFormat="1" applyFont="1" applyFill="1" applyBorder="1" applyAlignment="1">
      <alignment horizontal="center" vertical="center" wrapText="1"/>
    </xf>
    <xf numFmtId="205" fontId="1" fillId="33" borderId="1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vertical="center" wrapText="1"/>
    </xf>
    <xf numFmtId="0" fontId="1" fillId="33" borderId="16" xfId="0" applyNumberFormat="1" applyFont="1" applyFill="1" applyBorder="1" applyAlignment="1">
      <alignment vertical="center" wrapText="1"/>
    </xf>
    <xf numFmtId="204" fontId="6" fillId="33" borderId="16" xfId="878" applyNumberFormat="1" applyFont="1" applyFill="1" applyBorder="1" applyAlignment="1">
      <alignment horizontal="center" vertical="center" wrapText="1"/>
      <protection/>
    </xf>
    <xf numFmtId="205" fontId="2" fillId="0" borderId="16" xfId="0" applyNumberFormat="1" applyFont="1" applyFill="1" applyBorder="1" applyAlignment="1">
      <alignment vertical="center" wrapText="1"/>
    </xf>
  </cellXfs>
  <cellStyles count="1289">
    <cellStyle name="Normal" xfId="0"/>
    <cellStyle name="好_银行账户情况表_2010年12月 2" xfId="15"/>
    <cellStyle name="好_高中教师人数（教育厅1.6日提供） 2" xfId="16"/>
    <cellStyle name="好_~5676413 2" xfId="17"/>
    <cellStyle name="Currency [0]" xfId="18"/>
    <cellStyle name="Currency" xfId="19"/>
    <cellStyle name="60% - 着色 2" xfId="20"/>
    <cellStyle name="好_2007年可用财力 3" xfId="21"/>
    <cellStyle name="20% - 强调文字颜色 3" xfId="22"/>
    <cellStyle name="输入" xfId="23"/>
    <cellStyle name="标题 2 2 3 2" xfId="24"/>
    <cellStyle name="args.style" xfId="25"/>
    <cellStyle name="_Book1_3_Book1" xfId="26"/>
    <cellStyle name="Accent2 - 40%" xfId="27"/>
    <cellStyle name="Comma [0]" xfId="28"/>
    <cellStyle name="常规 26 2" xfId="29"/>
    <cellStyle name="常规 31 2" xfId="30"/>
    <cellStyle name="40% - 强调文字颜色 3" xfId="31"/>
    <cellStyle name="Input 2" xfId="32"/>
    <cellStyle name="Comma" xfId="33"/>
    <cellStyle name="标题 4 2 3 2" xfId="34"/>
    <cellStyle name="差" xfId="35"/>
    <cellStyle name="Hyperlink" xfId="36"/>
    <cellStyle name="Accent2 - 60%" xfId="37"/>
    <cellStyle name="60% - 强调文字颜色 3" xfId="38"/>
    <cellStyle name="Percent" xfId="39"/>
    <cellStyle name="差_地方配套按人均增幅控制8.30xl 2" xfId="40"/>
    <cellStyle name="Followed Hyperlink" xfId="41"/>
    <cellStyle name="60% - 强调文字颜色 4 2 2 2" xfId="42"/>
    <cellStyle name="_ET_STYLE_NoName_00__Sheet3" xfId="43"/>
    <cellStyle name="注释" xfId="44"/>
    <cellStyle name="Accent6 3" xfId="45"/>
    <cellStyle name="60% - 强调文字颜色 2" xfId="46"/>
    <cellStyle name="Accent6_贫困县涉农资金整合工作示范县统计表12月21日" xfId="47"/>
    <cellStyle name="标题 4" xfId="48"/>
    <cellStyle name="警告文本" xfId="49"/>
    <cellStyle name="60% - 强调文字颜色 2 2 2" xfId="50"/>
    <cellStyle name="标题" xfId="51"/>
    <cellStyle name="解释性文本" xfId="52"/>
    <cellStyle name="标题 1" xfId="53"/>
    <cellStyle name="常规_项目投入明细_10" xfId="54"/>
    <cellStyle name="百分比 4" xfId="55"/>
    <cellStyle name="标题 2" xfId="56"/>
    <cellStyle name="常规_项目投入明细_11" xfId="57"/>
    <cellStyle name="60% - 强调文字颜色 2 2 2 2" xfId="58"/>
    <cellStyle name="Accent6 2" xfId="59"/>
    <cellStyle name="60% - 强调文字颜色 1" xfId="60"/>
    <cellStyle name="标题 3" xfId="61"/>
    <cellStyle name="60% - 强调文字颜色 4" xfId="62"/>
    <cellStyle name="输出" xfId="63"/>
    <cellStyle name="差_2009年一般性转移支付标准工资 2" xfId="64"/>
    <cellStyle name="Input" xfId="65"/>
    <cellStyle name="计算" xfId="66"/>
    <cellStyle name="_ET_STYLE_NoName_00__县公司" xfId="67"/>
    <cellStyle name="20% - 着色 1 2" xfId="68"/>
    <cellStyle name="40% - 强调文字颜色 4 2" xfId="69"/>
    <cellStyle name="t_HVAC Equipment (3) 4" xfId="70"/>
    <cellStyle name="检查单元格" xfId="71"/>
    <cellStyle name="20% - 强调文字颜色 6" xfId="72"/>
    <cellStyle name="Currency [0]" xfId="73"/>
    <cellStyle name="强调文字颜色 2" xfId="74"/>
    <cellStyle name="40% - 着色 5 2" xfId="75"/>
    <cellStyle name="链接单元格" xfId="76"/>
    <cellStyle name="汇总" xfId="77"/>
    <cellStyle name="差_Book2" xfId="78"/>
    <cellStyle name="60% - 强调文字颜色 4 2 3" xfId="79"/>
    <cellStyle name="好" xfId="80"/>
    <cellStyle name="差 2 3 2" xfId="81"/>
    <cellStyle name="20% - Accent3 2" xfId="82"/>
    <cellStyle name="60% - 强调文字颜色 3 2 3 2" xfId="83"/>
    <cellStyle name="Heading 3" xfId="84"/>
    <cellStyle name="适中" xfId="85"/>
    <cellStyle name="20% - 强调文字颜色 5" xfId="86"/>
    <cellStyle name="强调文字颜色 1" xfId="87"/>
    <cellStyle name="40% - 强调文字颜色 4 2 3 2" xfId="88"/>
    <cellStyle name="20% - 强调文字颜色 1" xfId="89"/>
    <cellStyle name="40% - 强调文字颜色 1" xfId="90"/>
    <cellStyle name="20% - 强调文字颜色 2" xfId="91"/>
    <cellStyle name="40% - 强调文字颜色 2" xfId="92"/>
    <cellStyle name="千位分隔[0] 2" xfId="93"/>
    <cellStyle name="Accent2 - 40% 2" xfId="94"/>
    <cellStyle name="强调文字颜色 3" xfId="95"/>
    <cellStyle name="PSChar" xfId="96"/>
    <cellStyle name="强调文字颜色 4" xfId="97"/>
    <cellStyle name="20% - 强调文字颜色 4" xfId="98"/>
    <cellStyle name="好_第一部分：综合全 3 2" xfId="99"/>
    <cellStyle name="好_Book1_银行账户情况表_2010年12月 2" xfId="100"/>
    <cellStyle name="20% - 着色 1" xfId="101"/>
    <cellStyle name="Input 3" xfId="102"/>
    <cellStyle name="40% - 强调文字颜色 4" xfId="103"/>
    <cellStyle name="强调文字颜色 5" xfId="104"/>
    <cellStyle name="20% - 着色 2" xfId="105"/>
    <cellStyle name="60% - 强调文字颜色 5 2 2 2" xfId="106"/>
    <cellStyle name="40% - 强调文字颜色 5" xfId="107"/>
    <cellStyle name="60% - 强调文字颜色 5" xfId="108"/>
    <cellStyle name="60% - 着色 6 2" xfId="109"/>
    <cellStyle name="强调文字颜色 6" xfId="110"/>
    <cellStyle name="好_业务工作量指标" xfId="111"/>
    <cellStyle name="20% - 着色 3" xfId="112"/>
    <cellStyle name="_弱电系统设备配置报价清单" xfId="113"/>
    <cellStyle name="0,0&#13;&#10;NA&#13;&#10;" xfId="114"/>
    <cellStyle name="Heading 3 2" xfId="115"/>
    <cellStyle name="40% - 强调文字颜色 6" xfId="116"/>
    <cellStyle name="60% - 强调文字颜色 6" xfId="117"/>
    <cellStyle name="差_2009年一般性转移支付标准工资_奖励补助测算7.25 (version 1) (version 1) 2" xfId="118"/>
    <cellStyle name="差_义务教育阶段教职工人数（教育厅提供最终）" xfId="119"/>
    <cellStyle name="Accent5 - 20% 2" xfId="120"/>
    <cellStyle name="差_财政供养人员" xfId="121"/>
    <cellStyle name="_ET_STYLE_NoName_00__Book1" xfId="122"/>
    <cellStyle name="40% - 强调文字颜色 1 2 2 2" xfId="123"/>
    <cellStyle name="差_2006年分析表 2 2" xfId="124"/>
    <cellStyle name="_ET_STYLE_NoName_00_" xfId="125"/>
    <cellStyle name="千位分隔 3 2" xfId="126"/>
    <cellStyle name="标题 4 2 2" xfId="127"/>
    <cellStyle name="_Book1_1" xfId="128"/>
    <cellStyle name="20% - 强调文字颜色 4 2 2 2" xfId="129"/>
    <cellStyle name="20% - 着色 5" xfId="130"/>
    <cellStyle name="_Book1_金融业务培训人员情况表" xfId="131"/>
    <cellStyle name="标题 4 2 2 2" xfId="132"/>
    <cellStyle name="_20100326高清市院遂宁检察院1080P配置清单26日改" xfId="133"/>
    <cellStyle name="?鹎%U龡&amp;H?_x0008__x001C__x001C_?_x0007__x0001__x0001_" xfId="134"/>
    <cellStyle name="_Book1_1_Book1" xfId="135"/>
    <cellStyle name="差_M03 2" xfId="136"/>
    <cellStyle name="?鹎%U龡&amp;H?_x0008_e_x0005_9_x0006__x0007__x0001__x0001_" xfId="137"/>
    <cellStyle name="_Book1_3 2" xfId="138"/>
    <cellStyle name="Heading 1 2" xfId="139"/>
    <cellStyle name="常规 2 7 2" xfId="140"/>
    <cellStyle name="_Book1" xfId="141"/>
    <cellStyle name="_Book1_2" xfId="142"/>
    <cellStyle name="20% - 着色 6" xfId="143"/>
    <cellStyle name="Accent2 - 20%" xfId="144"/>
    <cellStyle name="Accent3_贫困县涉农资金整合工作示范县统计表12月21日" xfId="145"/>
    <cellStyle name="_Book1_2_Book1" xfId="146"/>
    <cellStyle name="40% - 强调文字颜色 4 2 2" xfId="147"/>
    <cellStyle name="归盒啦_95" xfId="148"/>
    <cellStyle name="差_2006年分析表 4" xfId="149"/>
    <cellStyle name="Linked Cell" xfId="150"/>
    <cellStyle name="_Book1_3" xfId="151"/>
    <cellStyle name="Heading 1" xfId="152"/>
    <cellStyle name="_Book1_Book1" xfId="153"/>
    <cellStyle name="Accent5_贫困县涉农资金整合工作示范县统计表12月21日" xfId="154"/>
    <cellStyle name="_Book1_4" xfId="155"/>
    <cellStyle name="20% - 强调文字颜色 3 2" xfId="156"/>
    <cellStyle name="Heading 2" xfId="157"/>
    <cellStyle name="_ET_STYLE_NoName_00__Book1_1" xfId="158"/>
    <cellStyle name="_ET_STYLE_NoName_00__Book1_1_县公司" xfId="159"/>
    <cellStyle name="_ET_STYLE_NoName_00__Book1_1_银行账户情况表_2010年12月" xfId="160"/>
    <cellStyle name="_ET_STYLE_NoName_00__Book1_2" xfId="161"/>
    <cellStyle name="Accent5 - 20%" xfId="162"/>
    <cellStyle name="_ET_STYLE_NoName_00__Book1_县公司" xfId="163"/>
    <cellStyle name="Dezimal [0]_laroux" xfId="164"/>
    <cellStyle name="_ET_STYLE_NoName_00__Book1_银行账户情况表_2010年12月" xfId="165"/>
    <cellStyle name="差_2007年检察院案件数 2" xfId="166"/>
    <cellStyle name="Accent3 2" xfId="167"/>
    <cellStyle name="差_奖励补助测算7.25 (version 1) (version 1)" xfId="168"/>
    <cellStyle name="_ET_STYLE_NoName_00__建行" xfId="169"/>
    <cellStyle name="好_Book1_县公司 2" xfId="170"/>
    <cellStyle name="好_2006年分析表 2" xfId="171"/>
    <cellStyle name="好 2 3 2" xfId="172"/>
    <cellStyle name="40% - 强调文字颜色 5 2 2" xfId="173"/>
    <cellStyle name="_ET_STYLE_NoName_00__银行账户情况表_2010年12月" xfId="174"/>
    <cellStyle name="Accent6 - 20%" xfId="175"/>
    <cellStyle name="_ET_STYLE_NoName_00__云南水利电力有限公司" xfId="176"/>
    <cellStyle name="未定义 4" xfId="177"/>
    <cellStyle name="_Sheet1" xfId="178"/>
    <cellStyle name="常规 10" xfId="179"/>
    <cellStyle name="Good" xfId="180"/>
    <cellStyle name="PSDec 2" xfId="181"/>
    <cellStyle name="_Sheet1_Book1" xfId="182"/>
    <cellStyle name="差_检验表（调整后） 3 2" xfId="183"/>
    <cellStyle name="Accent4 - 40%" xfId="184"/>
    <cellStyle name="_Sheet3 (5)" xfId="185"/>
    <cellStyle name="60% - 强调文字颜色 2 2 4" xfId="186"/>
    <cellStyle name="_Sheet3 (6)" xfId="187"/>
    <cellStyle name="40% - 强调文字颜色 1 2 4" xfId="188"/>
    <cellStyle name="_本部汇总" xfId="189"/>
    <cellStyle name="_南方电网" xfId="190"/>
    <cellStyle name="Accent4_贫困县涉农资金整合工作示范县统计表12月21日" xfId="191"/>
    <cellStyle name="差_0605石屏县" xfId="192"/>
    <cellStyle name="强调文字颜色 2 2 2" xfId="193"/>
    <cellStyle name="20% - Accent1" xfId="194"/>
    <cellStyle name="Accent1 - 20%" xfId="195"/>
    <cellStyle name="强调文字颜色 2 2 2 2" xfId="196"/>
    <cellStyle name="20% - Accent1 2" xfId="197"/>
    <cellStyle name="Accent1 - 20% 2" xfId="198"/>
    <cellStyle name="强调文字颜色 2 2 3" xfId="199"/>
    <cellStyle name="20% - Accent2" xfId="200"/>
    <cellStyle name="60% - 强调文字颜色 3 2 2" xfId="201"/>
    <cellStyle name="强调文字颜色 2 2 3 2" xfId="202"/>
    <cellStyle name="20% - Accent2 2" xfId="203"/>
    <cellStyle name="60% - 强调文字颜色 3 2 2 2" xfId="204"/>
    <cellStyle name="强调文字颜色 2 2 4" xfId="205"/>
    <cellStyle name="20% - Accent3" xfId="206"/>
    <cellStyle name="60% - 强调文字颜色 3 2 3" xfId="207"/>
    <cellStyle name="20% - Accent4" xfId="208"/>
    <cellStyle name="60% - 强调文字颜色 2 2 3 2" xfId="209"/>
    <cellStyle name="60% - 强调文字颜色 3 2 4" xfId="210"/>
    <cellStyle name="Accent6 - 60% 2" xfId="211"/>
    <cellStyle name="20% - Accent4 2" xfId="212"/>
    <cellStyle name="20% - Accent5" xfId="213"/>
    <cellStyle name="20% - Accent5 2" xfId="214"/>
    <cellStyle name="sstot 4" xfId="215"/>
    <cellStyle name="20% - Accent6" xfId="216"/>
    <cellStyle name="差_业务工作量指标" xfId="217"/>
    <cellStyle name="20% - Accent6 2" xfId="218"/>
    <cellStyle name="20% - 强调文字颜色 1 2" xfId="219"/>
    <cellStyle name="20% - 强调文字颜色 1 2 2" xfId="220"/>
    <cellStyle name="Note" xfId="221"/>
    <cellStyle name="20% - 强调文字颜色 1 2 2 2" xfId="222"/>
    <cellStyle name="Note 2" xfId="223"/>
    <cellStyle name="Pourcentage_pldt" xfId="224"/>
    <cellStyle name="好_第一部分：综合全" xfId="225"/>
    <cellStyle name="标题 5" xfId="226"/>
    <cellStyle name="好_奖励补助测算7.25" xfId="227"/>
    <cellStyle name="20% - 强调文字颜色 1 2 3" xfId="228"/>
    <cellStyle name="40% - 强调文字颜色 2 2" xfId="229"/>
    <cellStyle name="好_奖励补助测算7.25 2" xfId="230"/>
    <cellStyle name="20% - 强调文字颜色 1 2 3 2" xfId="231"/>
    <cellStyle name="40% - 强调文字颜色 2 2 2" xfId="232"/>
    <cellStyle name="20% - 强调文字颜色 1 2 4" xfId="233"/>
    <cellStyle name="20% - 强调文字颜色 2 2" xfId="234"/>
    <cellStyle name="20% - 强调文字颜色 2 2 2" xfId="235"/>
    <cellStyle name="20% - 强调文字颜色 2 2 2 2" xfId="236"/>
    <cellStyle name="20% - 强调文字颜色 2 2 3" xfId="237"/>
    <cellStyle name="Accent4 - 20% 2" xfId="238"/>
    <cellStyle name="20% - 强调文字颜色 2 2 3 2" xfId="239"/>
    <cellStyle name="20% - 强调文字颜色 2 2 4" xfId="240"/>
    <cellStyle name="60% - Accent1 2" xfId="241"/>
    <cellStyle name="差_1003牟定县" xfId="242"/>
    <cellStyle name="20% - 强调文字颜色 3 2 2" xfId="243"/>
    <cellStyle name="Heading 2 2" xfId="244"/>
    <cellStyle name="20% - 强调文字颜色 3 2 2 2" xfId="245"/>
    <cellStyle name="标题 1 2 4" xfId="246"/>
    <cellStyle name="20% - 强调文字颜色 3 2 3" xfId="247"/>
    <cellStyle name="20% - 强调文字颜色 3 2 3 2" xfId="248"/>
    <cellStyle name="20% - 强调文字颜色 3 2 4" xfId="249"/>
    <cellStyle name="20% - 强调文字颜色 4 2" xfId="250"/>
    <cellStyle name="Mon閠aire_!!!GO" xfId="251"/>
    <cellStyle name="20% - 强调文字颜色 4 2 2" xfId="252"/>
    <cellStyle name="20% - 强调文字颜色 4 2 3" xfId="253"/>
    <cellStyle name="Accent4 - 40% 2" xfId="254"/>
    <cellStyle name="Accent6 - 40%" xfId="255"/>
    <cellStyle name="20% - 强调文字颜色 4 2 3 2" xfId="256"/>
    <cellStyle name="60% - 强调文字颜色 1 2 4" xfId="257"/>
    <cellStyle name="Accent6 - 40% 2" xfId="258"/>
    <cellStyle name="20% - 强调文字颜色 4 2 4" xfId="259"/>
    <cellStyle name="20% - 强调文字颜色 5 2" xfId="260"/>
    <cellStyle name="콤마_BOILER-CO1" xfId="261"/>
    <cellStyle name="sstot 3" xfId="262"/>
    <cellStyle name="20% - 强调文字颜色 5 2 2" xfId="263"/>
    <cellStyle name="40% - 着色 2" xfId="264"/>
    <cellStyle name="sstot 3 2" xfId="265"/>
    <cellStyle name="差_下半年禁毒办案经费分配2544.3万元" xfId="266"/>
    <cellStyle name="20% - 强调文字颜色 5 2 2 2" xfId="267"/>
    <cellStyle name="40% - 着色 2 2" xfId="268"/>
    <cellStyle name="20% - 强调文字颜色 5 2 3" xfId="269"/>
    <cellStyle name="40% - 着色 3" xfId="270"/>
    <cellStyle name="20% - 强调文字颜色 5 2 3 2" xfId="271"/>
    <cellStyle name="40% - 着色 3 2" xfId="272"/>
    <cellStyle name="20% - 强调文字颜色 5 2 4" xfId="273"/>
    <cellStyle name="40% - 着色 4" xfId="274"/>
    <cellStyle name="Standard_AREAS" xfId="275"/>
    <cellStyle name="20% - 强调文字颜色 6 2" xfId="276"/>
    <cellStyle name="60% - 强调文字颜色 6 2 4" xfId="277"/>
    <cellStyle name="20% - 强调文字颜色 6 2 2" xfId="278"/>
    <cellStyle name="20% - 强调文字颜色 6 2 2 2" xfId="279"/>
    <cellStyle name="20% - 强调文字颜色 6 2 3" xfId="280"/>
    <cellStyle name="好_财政支出对上级的依赖程度 2 2" xfId="281"/>
    <cellStyle name="Accent4 - 60% 2" xfId="282"/>
    <cellStyle name="20% - 强调文字颜色 6 2 3 2" xfId="283"/>
    <cellStyle name="20% - 强调文字颜色 6 2 4" xfId="284"/>
    <cellStyle name="PSSpacer" xfId="285"/>
    <cellStyle name="差_00省级(打印)" xfId="286"/>
    <cellStyle name="20% - 着色 2 2" xfId="287"/>
    <cellStyle name="好_Book1_县公司" xfId="288"/>
    <cellStyle name="好_2006年分析表" xfId="289"/>
    <cellStyle name="好 2 3" xfId="290"/>
    <cellStyle name="40% - 强调文字颜色 5 2" xfId="291"/>
    <cellStyle name="好_业务工作量指标 2" xfId="292"/>
    <cellStyle name="20% - 着色 3 2" xfId="293"/>
    <cellStyle name="好_下半年禁毒办案经费分配2544.3万元" xfId="294"/>
    <cellStyle name="40% - 强调文字颜色 6 2" xfId="295"/>
    <cellStyle name="标题 2 2 4" xfId="296"/>
    <cellStyle name="差_03昭通" xfId="297"/>
    <cellStyle name="20% - 着色 4" xfId="298"/>
    <cellStyle name="20% - 着色 4 2" xfId="299"/>
    <cellStyle name="Currency1" xfId="300"/>
    <cellStyle name="20% - 着色 5 2" xfId="301"/>
    <cellStyle name="好_汇总-县级财政报表附表 2" xfId="302"/>
    <cellStyle name="40% - Accent1" xfId="303"/>
    <cellStyle name="20% - 着色 6 2" xfId="304"/>
    <cellStyle name="Accent2 - 20% 2" xfId="305"/>
    <cellStyle name="差_银行账户情况表_2010年12月" xfId="306"/>
    <cellStyle name="40% - Accent1 2" xfId="307"/>
    <cellStyle name="40% - Accent2" xfId="308"/>
    <cellStyle name="40% - Accent2 2" xfId="309"/>
    <cellStyle name="40% - Accent3" xfId="310"/>
    <cellStyle name="好_2006年分析表 3 2" xfId="311"/>
    <cellStyle name="40% - 强调文字颜色 5 2 3 2" xfId="312"/>
    <cellStyle name="40% - Accent3 2" xfId="313"/>
    <cellStyle name="40% - Accent4" xfId="314"/>
    <cellStyle name="Normal - Style1" xfId="315"/>
    <cellStyle name="40% - Accent4 2" xfId="316"/>
    <cellStyle name="警告文本 2" xfId="317"/>
    <cellStyle name="40% - Accent5" xfId="318"/>
    <cellStyle name="Black" xfId="319"/>
    <cellStyle name="警告文本 2 2" xfId="320"/>
    <cellStyle name="40% - Accent5 2" xfId="321"/>
    <cellStyle name="40% - Accent6" xfId="322"/>
    <cellStyle name="40% - Accent6 2" xfId="323"/>
    <cellStyle name="40% - 强调文字颜色 1 2" xfId="324"/>
    <cellStyle name="40% - 强调文字颜色 1 2 2" xfId="325"/>
    <cellStyle name="40% - 强调文字颜色 1 2 3" xfId="326"/>
    <cellStyle name="40% - 强调文字颜色 1 2 3 2" xfId="327"/>
    <cellStyle name="40% - 强调文字颜色 2 2 2 2" xfId="328"/>
    <cellStyle name="40% - 强调文字颜色 2 2 3" xfId="329"/>
    <cellStyle name="40% - 强调文字颜色 2 2 3 2" xfId="330"/>
    <cellStyle name="40% - 强调文字颜色 2 2 4" xfId="331"/>
    <cellStyle name="40% - 强调文字颜色 3 2" xfId="332"/>
    <cellStyle name="好_2009年一般性转移支付标准工资_地方配套按人均增幅控制8.31（调整结案率后）xl" xfId="333"/>
    <cellStyle name="40% - 强调文字颜色 3 2 2" xfId="334"/>
    <cellStyle name="好_2009年一般性转移支付标准工资_地方配套按人均增幅控制8.31（调整结案率后）xl 2" xfId="335"/>
    <cellStyle name="40% - 强调文字颜色 3 2 2 2" xfId="336"/>
    <cellStyle name="差_三季度－表二" xfId="337"/>
    <cellStyle name="40% - 强调文字颜色 3 2 4" xfId="338"/>
    <cellStyle name="40% - 强调文字颜色 3 2 3" xfId="339"/>
    <cellStyle name="Non défini 3 2" xfId="340"/>
    <cellStyle name="40% - 强调文字颜色 3 2 3 2" xfId="341"/>
    <cellStyle name="40% - 强调文字颜色 4 2 2 2" xfId="342"/>
    <cellStyle name="Linked Cell 2" xfId="343"/>
    <cellStyle name="40% - 强调文字颜色 4 2 3" xfId="344"/>
    <cellStyle name="40% - 强调文字颜色 4 2 4" xfId="345"/>
    <cellStyle name="好_2006年分析表 2 2" xfId="346"/>
    <cellStyle name="40% - 强调文字颜色 5 2 2 2" xfId="347"/>
    <cellStyle name="差_奖励补助测算7.25 (version 1) (version 1) 2" xfId="348"/>
    <cellStyle name="Check Cell" xfId="349"/>
    <cellStyle name="好_2006年分析表 3" xfId="350"/>
    <cellStyle name="40% - 强调文字颜色 5 2 3" xfId="351"/>
    <cellStyle name="好_2006年分析表 4" xfId="352"/>
    <cellStyle name="40% - 强调文字颜色 5 2 4" xfId="353"/>
    <cellStyle name="好_下半年禁毒办案经费分配2544.3万元 2" xfId="354"/>
    <cellStyle name="40% - 强调文字颜色 6 2 2" xfId="355"/>
    <cellStyle name="差_~4190974" xfId="356"/>
    <cellStyle name="差_03昭通 2" xfId="357"/>
    <cellStyle name="好_下半年禁毒办案经费分配2544.3万元 2 2" xfId="358"/>
    <cellStyle name="40% - 强调文字颜色 6 2 2 2" xfId="359"/>
    <cellStyle name="差_~4190974 2" xfId="360"/>
    <cellStyle name="好_下半年禁毒办案经费分配2544.3万元 3" xfId="361"/>
    <cellStyle name="40% - 强调文字颜色 6 2 3" xfId="362"/>
    <cellStyle name="好_2007年可用财力 3 2" xfId="363"/>
    <cellStyle name="60% - 着色 2 2" xfId="364"/>
    <cellStyle name="Date" xfId="365"/>
    <cellStyle name="好_下半年禁毒办案经费分配2544.3万元 3 2" xfId="366"/>
    <cellStyle name="40% - 强调文字颜色 6 2 3 2" xfId="367"/>
    <cellStyle name="好_下半年禁毒办案经费分配2544.3万元 4" xfId="368"/>
    <cellStyle name="40% - 强调文字颜色 6 2 4" xfId="369"/>
    <cellStyle name="40% - 着色 1" xfId="370"/>
    <cellStyle name="40% - 着色 1 2" xfId="371"/>
    <cellStyle name="Accent5" xfId="372"/>
    <cellStyle name="40% - 着色 4 2" xfId="373"/>
    <cellStyle name="40% - 着色 5" xfId="374"/>
    <cellStyle name="表标题 2" xfId="375"/>
    <cellStyle name="40% - 着色 6" xfId="376"/>
    <cellStyle name="Total 2" xfId="377"/>
    <cellStyle name="40% - 着色 6 2" xfId="378"/>
    <cellStyle name="Dezimal_laroux" xfId="379"/>
    <cellStyle name="60% - Accent1" xfId="380"/>
    <cellStyle name="60% - Accent2" xfId="381"/>
    <cellStyle name="Title 2" xfId="382"/>
    <cellStyle name="部门" xfId="383"/>
    <cellStyle name="60% - Accent2 2" xfId="384"/>
    <cellStyle name="60% - Accent3" xfId="385"/>
    <cellStyle name="差_~5676413 2" xfId="386"/>
    <cellStyle name="60% - Accent3 2" xfId="387"/>
    <cellStyle name="Bad" xfId="388"/>
    <cellStyle name="Hyperlink_AheadBehind.xls Chart 23" xfId="389"/>
    <cellStyle name="60% - Accent4" xfId="390"/>
    <cellStyle name="per.style" xfId="391"/>
    <cellStyle name="PSInt" xfId="392"/>
    <cellStyle name="60% - Accent4 2" xfId="393"/>
    <cellStyle name="PSInt 2" xfId="394"/>
    <cellStyle name="强调文字颜色 4 2" xfId="395"/>
    <cellStyle name="60% - Accent5" xfId="396"/>
    <cellStyle name="PSChar 2" xfId="397"/>
    <cellStyle name="强调文字颜色 4 2 2" xfId="398"/>
    <cellStyle name="60% - Accent5 2" xfId="399"/>
    <cellStyle name="60% - Accent6" xfId="400"/>
    <cellStyle name="好_检验表" xfId="401"/>
    <cellStyle name="t" xfId="402"/>
    <cellStyle name="60% - Accent6 2" xfId="403"/>
    <cellStyle name="好_检验表 2" xfId="404"/>
    <cellStyle name="t 2" xfId="405"/>
    <cellStyle name="60% - 强调文字颜色 1 2" xfId="406"/>
    <cellStyle name="Heading 4" xfId="407"/>
    <cellStyle name="60% - 强调文字颜色 1 2 2" xfId="408"/>
    <cellStyle name="Heading 4 2" xfId="409"/>
    <cellStyle name="60% - 强调文字颜色 1 2 2 2" xfId="410"/>
    <cellStyle name="标题 3 2 4" xfId="411"/>
    <cellStyle name="60% - 强调文字颜色 1 2 3" xfId="412"/>
    <cellStyle name="60% - 强调文字颜色 1 2 3 2" xfId="413"/>
    <cellStyle name="60% - 强调文字颜色 2 2" xfId="414"/>
    <cellStyle name="60% - 强调文字颜色 2 2 3" xfId="415"/>
    <cellStyle name="Accent6 - 60%" xfId="416"/>
    <cellStyle name="60% - 强调文字颜色 3 2" xfId="417"/>
    <cellStyle name="60% - 强调文字颜色 4 2" xfId="418"/>
    <cellStyle name="Neutral" xfId="419"/>
    <cellStyle name="60% - 强调文字颜色 4 2 2" xfId="420"/>
    <cellStyle name="Neutral 2" xfId="421"/>
    <cellStyle name="60% - 强调文字颜色 4 2 3 2" xfId="422"/>
    <cellStyle name="60% - 强调文字颜色 4 2 4" xfId="423"/>
    <cellStyle name="60% - 强调文字颜色 5 2" xfId="424"/>
    <cellStyle name="60% - 强调文字颜色 5 2 2" xfId="425"/>
    <cellStyle name="60% - 强调文字颜色 5 2 3" xfId="426"/>
    <cellStyle name="60% - 强调文字颜色 5 2 3 2" xfId="427"/>
    <cellStyle name="好_贫困县涉农资金整合工作示范县统计表12月21日" xfId="428"/>
    <cellStyle name="60% - 强调文字颜色 5 2 4" xfId="429"/>
    <cellStyle name="60% - 强调文字颜色 6 2" xfId="430"/>
    <cellStyle name="60% - 强调文字颜色 6 2 2" xfId="431"/>
    <cellStyle name="强调文字颜色 5 2 3" xfId="432"/>
    <cellStyle name="Header2" xfId="433"/>
    <cellStyle name="60% - 强调文字颜色 6 2 2 2" xfId="434"/>
    <cellStyle name="60% - 强调文字颜色 6 2 3" xfId="435"/>
    <cellStyle name="60% - 强调文字颜色 6 2 3 2" xfId="436"/>
    <cellStyle name="好_2007年可用财力 2" xfId="437"/>
    <cellStyle name="60% - 着色 1" xfId="438"/>
    <cellStyle name="好_2007年可用财力 2 2" xfId="439"/>
    <cellStyle name="60% - 着色 1 2" xfId="440"/>
    <cellStyle name="sstot" xfId="441"/>
    <cellStyle name="好_2007年可用财力 4" xfId="442"/>
    <cellStyle name="60% - 着色 3" xfId="443"/>
    <cellStyle name="好_云南省2008年中小学教师人数统计表 3" xfId="444"/>
    <cellStyle name="60% - 着色 3 2" xfId="445"/>
    <cellStyle name="Moneda_96 Risk" xfId="446"/>
    <cellStyle name="60% - 着色 4" xfId="447"/>
    <cellStyle name="百分比 4 2" xfId="448"/>
    <cellStyle name="标题 1 2" xfId="449"/>
    <cellStyle name="60% - 着色 4 2" xfId="450"/>
    <cellStyle name="Tusental (0)_pldt" xfId="451"/>
    <cellStyle name="标题 1 2 2" xfId="452"/>
    <cellStyle name="60% - 着色 5" xfId="453"/>
    <cellStyle name="Accent3 - 20% 2" xfId="454"/>
    <cellStyle name="60% - 着色 5 2" xfId="455"/>
    <cellStyle name="60% - 着色 6" xfId="456"/>
    <cellStyle name="6mal" xfId="457"/>
    <cellStyle name="Accent1" xfId="458"/>
    <cellStyle name="差_2006年基础数据" xfId="459"/>
    <cellStyle name="Accent1 - 40%" xfId="460"/>
    <cellStyle name="差_2006年基础数据 2" xfId="461"/>
    <cellStyle name="Accent1 - 40% 2" xfId="462"/>
    <cellStyle name="Accent1 - 60%" xfId="463"/>
    <cellStyle name="Accent1 - 60% 2" xfId="464"/>
    <cellStyle name="Accent1 2" xfId="465"/>
    <cellStyle name="Accent1 3" xfId="466"/>
    <cellStyle name="Accent1_贫困县涉农资金整合工作示范县统计表12月21日" xfId="467"/>
    <cellStyle name="Accent2 2" xfId="468"/>
    <cellStyle name="Accent2" xfId="469"/>
    <cellStyle name="Accent2 - 60% 2" xfId="470"/>
    <cellStyle name="Accent2 3" xfId="471"/>
    <cellStyle name="Accent2_贫困县涉农资金整合工作示范县统计表12月21日" xfId="472"/>
    <cellStyle name="Dollar (zero dec)" xfId="473"/>
    <cellStyle name="好_2009年一般性转移支付标准工资_奖励补助测算5.22测试 2" xfId="474"/>
    <cellStyle name="差_2007年检察院案件数" xfId="475"/>
    <cellStyle name="Accent3" xfId="476"/>
    <cellStyle name="Accent3 - 20%" xfId="477"/>
    <cellStyle name="Accent5 2" xfId="478"/>
    <cellStyle name="Milliers_!!!GO" xfId="479"/>
    <cellStyle name="Accent3 - 40%" xfId="480"/>
    <cellStyle name="Mon閠aire [0]_!!!GO" xfId="481"/>
    <cellStyle name="Accent3 - 40% 2" xfId="482"/>
    <cellStyle name="好_2009年一般性转移支付标准工资_~4190974" xfId="483"/>
    <cellStyle name="Accent3 - 60%" xfId="484"/>
    <cellStyle name="好_2009年一般性转移支付标准工资_~4190974 2" xfId="485"/>
    <cellStyle name="Accent3 - 60% 2" xfId="486"/>
    <cellStyle name="Accent3 3" xfId="487"/>
    <cellStyle name="Total" xfId="488"/>
    <cellStyle name="Accent4" xfId="489"/>
    <cellStyle name="Border" xfId="490"/>
    <cellStyle name="Accent4 - 20%" xfId="491"/>
    <cellStyle name="好_财政支出对上级的依赖程度 2" xfId="492"/>
    <cellStyle name="Accent4 - 60%" xfId="493"/>
    <cellStyle name="捠壿 [0.00]_Region Orders (2)" xfId="494"/>
    <cellStyle name="Accent4 2" xfId="495"/>
    <cellStyle name="Accent6" xfId="496"/>
    <cellStyle name="Accent4 3" xfId="497"/>
    <cellStyle name="New Times Roman" xfId="498"/>
    <cellStyle name="Accent5 - 40%" xfId="499"/>
    <cellStyle name="Accent5 - 40% 2" xfId="500"/>
    <cellStyle name="Accent5 - 60%" xfId="501"/>
    <cellStyle name="Accent5 - 60% 2" xfId="502"/>
    <cellStyle name="Accent5 3" xfId="503"/>
    <cellStyle name="Accent6 - 20% 2" xfId="504"/>
    <cellStyle name="Bad 2" xfId="505"/>
    <cellStyle name="Calc Currency (0)" xfId="506"/>
    <cellStyle name="好_财政支出对上级的依赖程度 3" xfId="507"/>
    <cellStyle name="Calculation" xfId="508"/>
    <cellStyle name="PSHeading" xfId="509"/>
    <cellStyle name="好_财政支出对上级的依赖程度 3 2" xfId="510"/>
    <cellStyle name="差_2007年可用财力 3" xfId="511"/>
    <cellStyle name="Calculation 2" xfId="512"/>
    <cellStyle name="差_530623_2006年县级财政报表附表 2" xfId="513"/>
    <cellStyle name="no dec" xfId="514"/>
    <cellStyle name="Check Cell 2" xfId="515"/>
    <cellStyle name="ColLevel_0" xfId="516"/>
    <cellStyle name="Comma [0]" xfId="517"/>
    <cellStyle name="Comma [0] 2" xfId="518"/>
    <cellStyle name="통화_BOILER-CO1" xfId="519"/>
    <cellStyle name="comma zerodec" xfId="520"/>
    <cellStyle name="comma-d" xfId="521"/>
    <cellStyle name="Non défini 2 2" xfId="522"/>
    <cellStyle name="Currency [0] 2" xfId="523"/>
    <cellStyle name="Explanatory Text" xfId="524"/>
    <cellStyle name="好_检验表 4" xfId="525"/>
    <cellStyle name="t 4" xfId="526"/>
    <cellStyle name="差_1110洱源县" xfId="527"/>
    <cellStyle name="Explanatory Text 2" xfId="528"/>
    <cellStyle name="Fixed" xfId="529"/>
    <cellStyle name="常规 28 2" xfId="530"/>
    <cellStyle name="常规 33 2" xfId="531"/>
    <cellStyle name="Followed Hyperlink_AheadBehind.xls Chart 23" xfId="532"/>
    <cellStyle name="Good 2" xfId="533"/>
    <cellStyle name="常规 10 2" xfId="534"/>
    <cellStyle name="好_M01-2(州市补助收入)" xfId="535"/>
    <cellStyle name="标题 2 2" xfId="536"/>
    <cellStyle name="Grey" xfId="537"/>
    <cellStyle name="Header1" xfId="538"/>
    <cellStyle name="强调文字颜色 5 2 2" xfId="539"/>
    <cellStyle name="HEADING1" xfId="540"/>
    <cellStyle name="HEADING2" xfId="541"/>
    <cellStyle name="好_2009年一般性转移支付标准工资_奖励补助测算5.23新 2" xfId="542"/>
    <cellStyle name="Input [yellow]" xfId="543"/>
    <cellStyle name="好_2009年一般性转移支付标准工资_不用软件计算9.1不考虑经费管理评价xl 2" xfId="544"/>
    <cellStyle name="Output 2" xfId="545"/>
    <cellStyle name="Input Cells" xfId="546"/>
    <cellStyle name="Normal 2" xfId="547"/>
    <cellStyle name="差_2009年一般性转移支付标准工资_地方配套按人均增幅控制8.31（调整结案率后）xl" xfId="548"/>
    <cellStyle name="Input_贫困县涉农资金整合工作示范县统计表12月21日" xfId="549"/>
    <cellStyle name="Linked Cells" xfId="550"/>
    <cellStyle name="Valuta_pldt" xfId="551"/>
    <cellStyle name="Millares [0]_96 Risk" xfId="552"/>
    <cellStyle name="Millares_96 Risk" xfId="553"/>
    <cellStyle name="常规 2 2 2 2" xfId="554"/>
    <cellStyle name="标题 4 2 4" xfId="555"/>
    <cellStyle name="差_Book1_3 2" xfId="556"/>
    <cellStyle name="Milliers [0]_!!!GO" xfId="557"/>
    <cellStyle name="Moneda [0]_96 Risk" xfId="558"/>
    <cellStyle name="Non défini" xfId="559"/>
    <cellStyle name="Non défini 2" xfId="560"/>
    <cellStyle name="Non défini 3" xfId="561"/>
    <cellStyle name="Non défini 4" xfId="562"/>
    <cellStyle name="t 2 2" xfId="563"/>
    <cellStyle name="好_检验表 2 2" xfId="564"/>
    <cellStyle name="Norma,_laroux_4_营业在建 (2)_E21" xfId="565"/>
    <cellStyle name="Normal_!!!GO" xfId="566"/>
    <cellStyle name="好_历年教师人数" xfId="567"/>
    <cellStyle name="Output" xfId="568"/>
    <cellStyle name="标题 2 2 2 2" xfId="569"/>
    <cellStyle name="Percent [2]" xfId="570"/>
    <cellStyle name="t_HVAC Equipment (3)" xfId="571"/>
    <cellStyle name="Percent [2] 2" xfId="572"/>
    <cellStyle name="Percent_!!!GO" xfId="573"/>
    <cellStyle name="PSDate" xfId="574"/>
    <cellStyle name="PSDate 2" xfId="575"/>
    <cellStyle name="PSDec" xfId="576"/>
    <cellStyle name="差_00省级(打印) 2" xfId="577"/>
    <cellStyle name="差_~5676413" xfId="578"/>
    <cellStyle name="PSSpacer 2" xfId="579"/>
    <cellStyle name="Red" xfId="580"/>
    <cellStyle name="t 3" xfId="581"/>
    <cellStyle name="好_检验表 3" xfId="582"/>
    <cellStyle name="RowLevel_0" xfId="583"/>
    <cellStyle name="差_2008年县级公安保障标准落实奖励经费分配测算" xfId="584"/>
    <cellStyle name="sstot 2" xfId="585"/>
    <cellStyle name="sstot 2 2" xfId="586"/>
    <cellStyle name="t 3 2" xfId="587"/>
    <cellStyle name="好_检验表 3 2" xfId="588"/>
    <cellStyle name="差_00省级(定稿)" xfId="589"/>
    <cellStyle name="t_HVAC Equipment (3) 2" xfId="590"/>
    <cellStyle name="差_00省级(定稿) 2" xfId="591"/>
    <cellStyle name="t_HVAC Equipment (3) 2 2" xfId="592"/>
    <cellStyle name="t_HVAC Equipment (3) 3" xfId="593"/>
    <cellStyle name="t_HVAC Equipment (3) 3 2" xfId="594"/>
    <cellStyle name="Title" xfId="595"/>
    <cellStyle name="差_05玉溪 2" xfId="596"/>
    <cellStyle name="표준_0N-HANDLING " xfId="597"/>
    <cellStyle name="标题 1 2 3 2" xfId="598"/>
    <cellStyle name="Tusental_pldt" xfId="599"/>
    <cellStyle name="差_指标五 4" xfId="600"/>
    <cellStyle name="Warning Text 2" xfId="601"/>
    <cellStyle name="Valuta (0)_pldt" xfId="602"/>
    <cellStyle name="Warning Text" xfId="603"/>
    <cellStyle name="百分比 2" xfId="604"/>
    <cellStyle name="百分比 2 2" xfId="605"/>
    <cellStyle name="百分比 3" xfId="606"/>
    <cellStyle name="百分比 3 2" xfId="607"/>
    <cellStyle name="捠壿_Region Orders (2)" xfId="608"/>
    <cellStyle name="编号" xfId="609"/>
    <cellStyle name="标题 1 2 2 2" xfId="610"/>
    <cellStyle name="差_05玉溪" xfId="611"/>
    <cellStyle name="标题 1 2 3" xfId="612"/>
    <cellStyle name="标题 2 2 2" xfId="613"/>
    <cellStyle name="标题 2 2 3" xfId="614"/>
    <cellStyle name="标题 3 2" xfId="615"/>
    <cellStyle name="标题 3 2 2" xfId="616"/>
    <cellStyle name="标题 3 2 2 2" xfId="617"/>
    <cellStyle name="标题 3 2 3" xfId="618"/>
    <cellStyle name="差_贫困县涉农资金整合工作示范县统计表12月21日 2" xfId="619"/>
    <cellStyle name="标题 3 2 3 2" xfId="620"/>
    <cellStyle name="标题 4 2" xfId="621"/>
    <cellStyle name="千位分隔 3" xfId="622"/>
    <cellStyle name="标题 4 2 3" xfId="623"/>
    <cellStyle name="标题 5 2" xfId="624"/>
    <cellStyle name="好_第一部分：综合全 2" xfId="625"/>
    <cellStyle name="标题1" xfId="626"/>
    <cellStyle name="好_00省级(打印)" xfId="627"/>
    <cellStyle name="表标题" xfId="628"/>
    <cellStyle name="差 2" xfId="629"/>
    <cellStyle name="差 2 2" xfId="630"/>
    <cellStyle name="差 2 4" xfId="631"/>
    <cellStyle name="差 2 2 2" xfId="632"/>
    <cellStyle name="差 2 3" xfId="633"/>
    <cellStyle name="差_0502通海县" xfId="634"/>
    <cellStyle name="差_0502通海县 2" xfId="635"/>
    <cellStyle name="差_0605石屏县 2" xfId="636"/>
    <cellStyle name="差_1003牟定县 2" xfId="637"/>
    <cellStyle name="差_1110洱源县 2" xfId="638"/>
    <cellStyle name="差_11大理" xfId="639"/>
    <cellStyle name="差_11大理 2" xfId="640"/>
    <cellStyle name="差_2、土地面积、人口、粮食产量基本情况" xfId="641"/>
    <cellStyle name="差_2、土地面积、人口、粮食产量基本情况 2" xfId="642"/>
    <cellStyle name="差_2006年分析表" xfId="643"/>
    <cellStyle name="差_2006年分析表 2" xfId="644"/>
    <cellStyle name="差_2006年分析表 3" xfId="645"/>
    <cellStyle name="差_2006年分析表 3 2" xfId="646"/>
    <cellStyle name="差_2006年全省财力计算表（中央、决算）" xfId="647"/>
    <cellStyle name="差_2006年全省财力计算表（中央、决算） 2" xfId="648"/>
    <cellStyle name="差_2006年水利统计指标统计表" xfId="649"/>
    <cellStyle name="差_2006年水利统计指标统计表 2" xfId="650"/>
    <cellStyle name="差_2006年在职人员情况" xfId="651"/>
    <cellStyle name="差_2006年在职人员情况 2" xfId="652"/>
    <cellStyle name="差_2007年可用财力" xfId="653"/>
    <cellStyle name="差_2007年可用财力 2" xfId="654"/>
    <cellStyle name="差_2007年可用财力 2 2" xfId="655"/>
    <cellStyle name="差_2007年可用财力 3 2" xfId="656"/>
    <cellStyle name="差_2007年可用财力 4" xfId="657"/>
    <cellStyle name="差_2007年人员分部门统计表" xfId="658"/>
    <cellStyle name="差_2007年人员分部门统计表 2" xfId="659"/>
    <cellStyle name="差_2007年政法部门业务指标" xfId="660"/>
    <cellStyle name="差_教师绩效工资测算表（离退休按各地上报数测算）2009年1月1日" xfId="661"/>
    <cellStyle name="差_2007年政法部门业务指标 2" xfId="662"/>
    <cellStyle name="差_教师绩效工资测算表（离退休按各地上报数测算）2009年1月1日 2" xfId="663"/>
    <cellStyle name="差_2008年县级公安保障标准落实奖励经费分配测算 2" xfId="664"/>
    <cellStyle name="差_2008年县级公安保障标准落实奖励经费分配测算 2 2" xfId="665"/>
    <cellStyle name="差_2008年县级公安保障标准落实奖励经费分配测算 3" xfId="666"/>
    <cellStyle name="差_2008年县级公安保障标准落实奖励经费分配测算 3 2" xfId="667"/>
    <cellStyle name="差_2008年县级公安保障标准落实奖励经费分配测算 4" xfId="668"/>
    <cellStyle name="差_2008云南省分县市中小学教职工统计表（教育厅提供）" xfId="669"/>
    <cellStyle name="差_2008云南省分县市中小学教职工统计表（教育厅提供） 2" xfId="670"/>
    <cellStyle name="计算 2 3" xfId="671"/>
    <cellStyle name="差_2009年一般性转移支付标准工资" xfId="672"/>
    <cellStyle name="差_2009年一般性转移支付标准工资_~4190974" xfId="673"/>
    <cellStyle name="差_2009年一般性转移支付标准工资_~4190974 2" xfId="674"/>
    <cellStyle name="差_2009年一般性转移支付标准工资_~5676413" xfId="675"/>
    <cellStyle name="差_2009年一般性转移支付标准工资_~5676413 2" xfId="676"/>
    <cellStyle name="差_2009年一般性转移支付标准工资_不用软件计算9.1不考虑经费管理评价xl" xfId="677"/>
    <cellStyle name="差_2009年一般性转移支付标准工资_不用软件计算9.1不考虑经费管理评价xl 2" xfId="678"/>
    <cellStyle name="差_2009年一般性转移支付标准工资_地方配套按人均增幅控制8.30xl" xfId="679"/>
    <cellStyle name="常规 2 6 2" xfId="680"/>
    <cellStyle name="差_2009年一般性转移支付标准工资_地方配套按人均增幅控制8.30xl 2" xfId="681"/>
    <cellStyle name="差_2009年一般性转移支付标准工资_地方配套按人均增幅控制8.30一般预算平均增幅、人均可用财力平均增幅两次控制、社会治安系数调整、案件数调整xl" xfId="682"/>
    <cellStyle name="强调文字颜色 3 2 2" xfId="683"/>
    <cellStyle name="差_2009年一般性转移支付标准工资_地方配套按人均增幅控制8.30一般预算平均增幅、人均可用财力平均增幅两次控制、社会治安系数调整、案件数调整xl 2" xfId="684"/>
    <cellStyle name="强调文字颜色 3 2 2 2" xfId="685"/>
    <cellStyle name="差_2009年一般性转移支付标准工资_地方配套按人均增幅控制8.31（调整结案率后）xl 2" xfId="686"/>
    <cellStyle name="差_2009年一般性转移支付标准工资_奖励补助测算5.22测试" xfId="687"/>
    <cellStyle name="差_2009年一般性转移支付标准工资_奖励补助测算5.22测试 2" xfId="688"/>
    <cellStyle name="差_2009年一般性转移支付标准工资_奖励补助测算5.23新" xfId="689"/>
    <cellStyle name="差_2009年一般性转移支付标准工资_奖励补助测算5.23新 2" xfId="690"/>
    <cellStyle name="差_2009年一般性转移支付标准工资_奖励补助测算5.24冯铸" xfId="691"/>
    <cellStyle name="差_2009年一般性转移支付标准工资_奖励补助测算5.24冯铸 2" xfId="692"/>
    <cellStyle name="差_2009年一般性转移支付标准工资_奖励补助测算7.23" xfId="693"/>
    <cellStyle name="差_2009年一般性转移支付标准工资_奖励补助测算7.23 2" xfId="694"/>
    <cellStyle name="差_2009年一般性转移支付标准工资_奖励补助测算7.25" xfId="695"/>
    <cellStyle name="差_2009年一般性转移支付标准工资_奖励补助测算7.25 (version 1) (version 1)" xfId="696"/>
    <cellStyle name="差_2009年一般性转移支付标准工资_奖励补助测算7.25 2" xfId="697"/>
    <cellStyle name="差_2009年一般性转移支付标准工资_奖励补助测算7.25 3" xfId="698"/>
    <cellStyle name="差_530623_2006年县级财政报表附表" xfId="699"/>
    <cellStyle name="差_530629_2006年县级财政报表附表" xfId="700"/>
    <cellStyle name="差_530629_2006年县级财政报表附表 2" xfId="701"/>
    <cellStyle name="差_5334_2006年迪庆县级财政报表附表" xfId="702"/>
    <cellStyle name="差_5334_2006年迪庆县级财政报表附表 2" xfId="703"/>
    <cellStyle name="差_Book1" xfId="704"/>
    <cellStyle name="好_地方配套按人均增幅控制8.31（调整结案率后）xl" xfId="705"/>
    <cellStyle name="差_Book1 2" xfId="706"/>
    <cellStyle name="好_地方配套按人均增幅控制8.31（调整结案率后）xl 2" xfId="707"/>
    <cellStyle name="差_Book1_1" xfId="708"/>
    <cellStyle name="差_Book1_1 2" xfId="709"/>
    <cellStyle name="差_地方配套按人均增幅控制8.30一般预算平均增幅、人均可用财力平均增幅两次控制、社会治安系数调整、案件数调整xl" xfId="710"/>
    <cellStyle name="差_Book1_1 2 2" xfId="711"/>
    <cellStyle name="差_地方配套按人均增幅控制8.30一般预算平均增幅、人均可用财力平均增幅两次控制、社会治安系数调整、案件数调整xl 2" xfId="712"/>
    <cellStyle name="差_Book1_1 3" xfId="713"/>
    <cellStyle name="差_Book1_1 3 2" xfId="714"/>
    <cellStyle name="差_Book1_1 4" xfId="715"/>
    <cellStyle name="差_Book1_2" xfId="716"/>
    <cellStyle name="好_2009年一般性转移支付标准工资_不用软件计算9.1不考虑经费管理评价xl" xfId="717"/>
    <cellStyle name="差_Book1_3" xfId="718"/>
    <cellStyle name="差_Book1_4" xfId="719"/>
    <cellStyle name="好_Book1_1 2 2" xfId="720"/>
    <cellStyle name="差_Book1_4 2" xfId="721"/>
    <cellStyle name="差_Book1_县公司" xfId="722"/>
    <cellStyle name="差_Book1_县公司 2" xfId="723"/>
    <cellStyle name="差_Book1_银行账户情况表_2010年12月" xfId="724"/>
    <cellStyle name="差_Book1_银行账户情况表_2010年12月 2" xfId="725"/>
    <cellStyle name="差_Book2 2" xfId="726"/>
    <cellStyle name="汇总 2" xfId="727"/>
    <cellStyle name="差_M01-2(州市补助收入)" xfId="728"/>
    <cellStyle name="差_M01-2(州市补助收入) 2" xfId="729"/>
    <cellStyle name="差_M03" xfId="730"/>
    <cellStyle name="差_不用软件计算9.1不考虑经费管理评价xl" xfId="731"/>
    <cellStyle name="差_不用软件计算9.1不考虑经费管理评价xl 2" xfId="732"/>
    <cellStyle name="差_财政供养人员 2" xfId="733"/>
    <cellStyle name="差_财政支出对上级的依赖程度" xfId="734"/>
    <cellStyle name="差_财政支出对上级的依赖程度 2" xfId="735"/>
    <cellStyle name="差_财政支出对上级的依赖程度 2 2" xfId="736"/>
    <cellStyle name="差_财政支出对上级的依赖程度 3" xfId="737"/>
    <cellStyle name="差_财政支出对上级的依赖程度 3 2" xfId="738"/>
    <cellStyle name="差_财政支出对上级的依赖程度 4" xfId="739"/>
    <cellStyle name="差_城建部门" xfId="740"/>
    <cellStyle name="差_城建部门 2" xfId="741"/>
    <cellStyle name="差_城建部门 2 2" xfId="742"/>
    <cellStyle name="差_城建部门 3" xfId="743"/>
    <cellStyle name="差_城建部门 3 2" xfId="744"/>
    <cellStyle name="差_城建部门 4" xfId="745"/>
    <cellStyle name="差_地方配套按人均增幅控制8.30xl" xfId="746"/>
    <cellStyle name="适中 2 4" xfId="747"/>
    <cellStyle name="差_地方配套按人均增幅控制8.31（调整结案率后）xl" xfId="748"/>
    <cellStyle name="差_地方配套按人均增幅控制8.31（调整结案率后）xl 2" xfId="749"/>
    <cellStyle name="差_第五部分(才淼、饶永宏）" xfId="750"/>
    <cellStyle name="差_第五部分(才淼、饶永宏） 2" xfId="751"/>
    <cellStyle name="差_第一部分：综合全" xfId="752"/>
    <cellStyle name="差_第一部分：综合全 2" xfId="753"/>
    <cellStyle name="差_第一部分：综合全 2 2" xfId="754"/>
    <cellStyle name="差_第一部分：综合全 3" xfId="755"/>
    <cellStyle name="差_第一部分：综合全 3 2" xfId="756"/>
    <cellStyle name="差_第一部分：综合全 4" xfId="757"/>
    <cellStyle name="差_高中教师人数（教育厅1.6日提供）" xfId="758"/>
    <cellStyle name="差_高中教师人数（教育厅1.6日提供） 2" xfId="759"/>
    <cellStyle name="差_汇总" xfId="760"/>
    <cellStyle name="差_汇总 2" xfId="761"/>
    <cellStyle name="差_汇总-县级财政报表附表" xfId="762"/>
    <cellStyle name="差_汇总-县级财政报表附表 2" xfId="763"/>
    <cellStyle name="差_基础数据分析" xfId="764"/>
    <cellStyle name="差_基础数据分析 2" xfId="765"/>
    <cellStyle name="差_检验表" xfId="766"/>
    <cellStyle name="差_检验表 2" xfId="767"/>
    <cellStyle name="差_检验表 2 2" xfId="768"/>
    <cellStyle name="差_检验表 3" xfId="769"/>
    <cellStyle name="差_检验表 3 2" xfId="770"/>
    <cellStyle name="差_检验表 4" xfId="771"/>
    <cellStyle name="差_检验表（调整后）" xfId="772"/>
    <cellStyle name="差_检验表（调整后） 2" xfId="773"/>
    <cellStyle name="好_县级公安机关公用经费标准奖励测算方案（定稿）" xfId="774"/>
    <cellStyle name="差_检验表（调整后） 2 2" xfId="775"/>
    <cellStyle name="好_县级公安机关公用经费标准奖励测算方案（定稿） 2" xfId="776"/>
    <cellStyle name="差_检验表（调整后） 3" xfId="777"/>
    <cellStyle name="差_检验表（调整后） 4" xfId="778"/>
    <cellStyle name="差_建行" xfId="779"/>
    <cellStyle name="差_建行 2" xfId="780"/>
    <cellStyle name="差_奖励补助测算5.22测试" xfId="781"/>
    <cellStyle name="差_奖励补助测算5.22测试 2" xfId="782"/>
    <cellStyle name="差_奖励补助测算5.23新" xfId="783"/>
    <cellStyle name="日期" xfId="784"/>
    <cellStyle name="差_奖励补助测算5.23新 2" xfId="785"/>
    <cellStyle name="差_奖励补助测算5.24冯铸" xfId="786"/>
    <cellStyle name="差_奖励补助测算5.24冯铸 2" xfId="787"/>
    <cellStyle name="差_奖励补助测算7.23" xfId="788"/>
    <cellStyle name="差_奖励补助测算7.23 2" xfId="789"/>
    <cellStyle name="差_奖励补助测算7.25" xfId="790"/>
    <cellStyle name="差_奖励补助测算7.25 2" xfId="791"/>
    <cellStyle name="差_奖励补助测算7.25 3" xfId="792"/>
    <cellStyle name="差_教师绩效工资测算表（离退休按各地上报数测算）2009年1月1日 2 2" xfId="793"/>
    <cellStyle name="差_教师绩效工资测算表（离退休按各地上报数测算）2009年1月1日 3" xfId="794"/>
    <cellStyle name="差_教师绩效工资测算表（离退休按各地上报数测算）2009年1月1日 3 2" xfId="795"/>
    <cellStyle name="差_教师绩效工资测算表（离退休按各地上报数测算）2009年1月1日 4" xfId="796"/>
    <cellStyle name="差_教育厅提供义务教育及高中教师人数（2009年1月6日）" xfId="797"/>
    <cellStyle name="差_教育厅提供义务教育及高中教师人数（2009年1月6日） 2" xfId="798"/>
    <cellStyle name="差_历年教师人数" xfId="799"/>
    <cellStyle name="差_历年教师人数 2" xfId="800"/>
    <cellStyle name="差_历年教师人数 2 2" xfId="801"/>
    <cellStyle name="差_历年教师人数 3" xfId="802"/>
    <cellStyle name="差_历年教师人数 3 2" xfId="803"/>
    <cellStyle name="差_历年教师人数 4" xfId="804"/>
    <cellStyle name="差_丽江汇总" xfId="805"/>
    <cellStyle name="差_丽江汇总 2" xfId="806"/>
    <cellStyle name="差_丽江汇总 2 2" xfId="807"/>
    <cellStyle name="差_丽江汇总 3" xfId="808"/>
    <cellStyle name="差_丽江汇总 3 2" xfId="809"/>
    <cellStyle name="差_丽江汇总 4" xfId="810"/>
    <cellStyle name="差_贫困县涉农资金整合工作示范县统计表12月21日" xfId="811"/>
    <cellStyle name="差_三季度－表二 2" xfId="812"/>
    <cellStyle name="差_卫生部门" xfId="813"/>
    <cellStyle name="链接单元格 2 2" xfId="814"/>
    <cellStyle name="差_卫生部门 2" xfId="815"/>
    <cellStyle name="链接单元格 2 2 2" xfId="816"/>
    <cellStyle name="差_文体广播部门" xfId="817"/>
    <cellStyle name="差_文体广播部门 2" xfId="818"/>
    <cellStyle name="差_文体广播部门 2 2" xfId="819"/>
    <cellStyle name="差_文体广播部门 3" xfId="820"/>
    <cellStyle name="差_文体广播部门 3 2" xfId="821"/>
    <cellStyle name="好_M03" xfId="822"/>
    <cellStyle name="差_文体广播部门 4" xfId="823"/>
    <cellStyle name="差_下半年禁毒办案经费分配2544.3万元 2" xfId="824"/>
    <cellStyle name="差_下半年禁毒办案经费分配2544.3万元 2 2" xfId="825"/>
    <cellStyle name="差_下半年禁毒办案经费分配2544.3万元 3" xfId="826"/>
    <cellStyle name="未定义 2" xfId="827"/>
    <cellStyle name="差_下半年禁毒办案经费分配2544.3万元 3 2" xfId="828"/>
    <cellStyle name="未定义 2 2" xfId="829"/>
    <cellStyle name="差_下半年禁毒办案经费分配2544.3万元 4" xfId="830"/>
    <cellStyle name="未定义 3" xfId="831"/>
    <cellStyle name="差_下半年禁吸戒毒经费1000万元" xfId="832"/>
    <cellStyle name="差_下半年禁吸戒毒经费1000万元 2" xfId="833"/>
    <cellStyle name="差_县公司" xfId="834"/>
    <cellStyle name="差_县公司 2" xfId="835"/>
    <cellStyle name="输出 2 3" xfId="836"/>
    <cellStyle name="差_县级公安机关公用经费标准奖励测算方案（定稿）" xfId="837"/>
    <cellStyle name="好_~4190974 2" xfId="838"/>
    <cellStyle name="差_县级公安机关公用经费标准奖励测算方案（定稿） 2" xfId="839"/>
    <cellStyle name="差_县级基础数据" xfId="840"/>
    <cellStyle name="差_县级基础数据 2" xfId="841"/>
    <cellStyle name="差_县级基础数据 2 2" xfId="842"/>
    <cellStyle name="差_县级基础数据 3" xfId="843"/>
    <cellStyle name="差_县级基础数据 3 2" xfId="844"/>
    <cellStyle name="差_县级基础数据 4" xfId="845"/>
    <cellStyle name="差_业务工作量指标 2" xfId="846"/>
    <cellStyle name="差_义务教育阶段教职工人数（教育厅提供最终） 2" xfId="847"/>
    <cellStyle name="差_银行账户情况表_2010年12月 2" xfId="848"/>
    <cellStyle name="差_云南农村义务教育统计表" xfId="849"/>
    <cellStyle name="差_云南农村义务教育统计表 2" xfId="850"/>
    <cellStyle name="差_云南省2008年中小学教师人数统计表" xfId="851"/>
    <cellStyle name="好_11大理 2" xfId="852"/>
    <cellStyle name="差_云南省2008年中小学教师人数统计表 2" xfId="853"/>
    <cellStyle name="差_云南省2008年中小学教师人数统计表 2 2" xfId="854"/>
    <cellStyle name="差_云南省2008年中小学教师人数统计表 3" xfId="855"/>
    <cellStyle name="差_云南省2008年中小学教师人数统计表 3 2" xfId="856"/>
    <cellStyle name="差_云南省2008年中小学教师人数统计表 4" xfId="857"/>
    <cellStyle name="差_云南省2008年中小学教职工情况（教育厅提供20090101加工整理）" xfId="858"/>
    <cellStyle name="好_05玉溪 2" xfId="859"/>
    <cellStyle name="差_云南省2008年中小学教职工情况（教育厅提供20090101加工整理） 2" xfId="860"/>
    <cellStyle name="差_云南省2008年转移支付测算——州市本级考核部分及政策性测算" xfId="861"/>
    <cellStyle name="差_云南省2008年转移支付测算——州市本级考核部分及政策性测算 2" xfId="862"/>
    <cellStyle name="差_云南水利电力有限公司" xfId="863"/>
    <cellStyle name="差_云南水利电力有限公司 2" xfId="864"/>
    <cellStyle name="差_指标四" xfId="865"/>
    <cellStyle name="差_指标四 2" xfId="866"/>
    <cellStyle name="差_指标五" xfId="867"/>
    <cellStyle name="好_奖励补助测算5.23新" xfId="868"/>
    <cellStyle name="差_指标五 2" xfId="869"/>
    <cellStyle name="好_奖励补助测算5.23新 2" xfId="870"/>
    <cellStyle name="差_指标五 2 2" xfId="871"/>
    <cellStyle name="差_指标五 3" xfId="872"/>
    <cellStyle name="差_指标五 3 2" xfId="873"/>
    <cellStyle name="常规 11" xfId="874"/>
    <cellStyle name="常规 11 2" xfId="875"/>
    <cellStyle name="常规 12" xfId="876"/>
    <cellStyle name="常规 12 2" xfId="877"/>
    <cellStyle name="常规 13" xfId="878"/>
    <cellStyle name="常规 13 2" xfId="879"/>
    <cellStyle name="常规 14" xfId="880"/>
    <cellStyle name="常规 14 2" xfId="881"/>
    <cellStyle name="常规 15" xfId="882"/>
    <cellStyle name="常规 20" xfId="883"/>
    <cellStyle name="常规 15 2" xfId="884"/>
    <cellStyle name="常规 20 2" xfId="885"/>
    <cellStyle name="常规 16" xfId="886"/>
    <cellStyle name="常规 21" xfId="887"/>
    <cellStyle name="检查单元格 2 2 2" xfId="888"/>
    <cellStyle name="常规 16 2" xfId="889"/>
    <cellStyle name="常规 21 2" xfId="890"/>
    <cellStyle name="常规 17" xfId="891"/>
    <cellStyle name="常规 22" xfId="892"/>
    <cellStyle name="常规 17 2" xfId="893"/>
    <cellStyle name="常规 22 2" xfId="894"/>
    <cellStyle name="常规 18" xfId="895"/>
    <cellStyle name="常规 23" xfId="896"/>
    <cellStyle name="常规 18 2" xfId="897"/>
    <cellStyle name="常规 23 2" xfId="898"/>
    <cellStyle name="常规 19" xfId="899"/>
    <cellStyle name="常规 24" xfId="900"/>
    <cellStyle name="常规 19 2" xfId="901"/>
    <cellStyle name="常规 24 2" xfId="902"/>
    <cellStyle name="常规 2" xfId="903"/>
    <cellStyle name="常规 2 10" xfId="904"/>
    <cellStyle name="常规 2 2" xfId="905"/>
    <cellStyle name="常规 2 2 2" xfId="906"/>
    <cellStyle name="常规 2 2 3" xfId="907"/>
    <cellStyle name="常规 2 2_贫困县涉农资金整合工作示范县统计表12月21日" xfId="908"/>
    <cellStyle name="常规 2 3" xfId="909"/>
    <cellStyle name="常规 2 3 2" xfId="910"/>
    <cellStyle name="常规 2 4" xfId="911"/>
    <cellStyle name="常规 2 4 2" xfId="912"/>
    <cellStyle name="常规 2 5" xfId="913"/>
    <cellStyle name="常规 2 5 2" xfId="914"/>
    <cellStyle name="常规 2 6" xfId="915"/>
    <cellStyle name="常规 2 7" xfId="916"/>
    <cellStyle name="常规 2 8" xfId="917"/>
    <cellStyle name="输入 2" xfId="918"/>
    <cellStyle name="常规 2 8 2" xfId="919"/>
    <cellStyle name="输入 2 2" xfId="920"/>
    <cellStyle name="常规 2 9" xfId="921"/>
    <cellStyle name="常规 2_02-2008决算报表格式" xfId="922"/>
    <cellStyle name="常规 25" xfId="923"/>
    <cellStyle name="常规 30" xfId="924"/>
    <cellStyle name="常规 25 2" xfId="925"/>
    <cellStyle name="常规 30 2" xfId="926"/>
    <cellStyle name="常规 26" xfId="927"/>
    <cellStyle name="常规 31" xfId="928"/>
    <cellStyle name="常规 27" xfId="929"/>
    <cellStyle name="常规 32" xfId="930"/>
    <cellStyle name="常规 27 2" xfId="931"/>
    <cellStyle name="常规 32 2" xfId="932"/>
    <cellStyle name="常规 28" xfId="933"/>
    <cellStyle name="常规 33" xfId="934"/>
    <cellStyle name="常规 29" xfId="935"/>
    <cellStyle name="常规 34" xfId="936"/>
    <cellStyle name="常规 29 2" xfId="937"/>
    <cellStyle name="常规 34 2" xfId="938"/>
    <cellStyle name="常规 3" xfId="939"/>
    <cellStyle name="常规 3 2" xfId="940"/>
    <cellStyle name="常规 3 2 2" xfId="941"/>
    <cellStyle name="常规 3 3" xfId="942"/>
    <cellStyle name="常规 3_贫困县涉农资金整合工作示范县统计表12月21日" xfId="943"/>
    <cellStyle name="常规 35" xfId="944"/>
    <cellStyle name="常规 35 2" xfId="945"/>
    <cellStyle name="貨幣_SGV" xfId="946"/>
    <cellStyle name="常规 36" xfId="947"/>
    <cellStyle name="常规 36 2" xfId="948"/>
    <cellStyle name="常规 37" xfId="949"/>
    <cellStyle name="常规 38" xfId="950"/>
    <cellStyle name="常规 38 2" xfId="951"/>
    <cellStyle name="常规 4" xfId="952"/>
    <cellStyle name="常规 4 2" xfId="953"/>
    <cellStyle name="常规 5" xfId="954"/>
    <cellStyle name="常规 5 2" xfId="955"/>
    <cellStyle name="常规 5 2 2" xfId="956"/>
    <cellStyle name="常规 5 3" xfId="957"/>
    <cellStyle name="常规 5 3 2" xfId="958"/>
    <cellStyle name="常规 5 4" xfId="959"/>
    <cellStyle name="常规 6" xfId="960"/>
    <cellStyle name="常规 6 2" xfId="961"/>
    <cellStyle name="常规 7" xfId="962"/>
    <cellStyle name="常规 7 2" xfId="963"/>
    <cellStyle name="常规 8" xfId="964"/>
    <cellStyle name="好_第五部分(才淼、饶永宏） 2" xfId="965"/>
    <cellStyle name="常规 8 2" xfId="966"/>
    <cellStyle name="常规 9" xfId="967"/>
    <cellStyle name="常规 9 2" xfId="968"/>
    <cellStyle name="常规_Sheet1" xfId="969"/>
    <cellStyle name="常规_副本西藏自治区贫困县统筹整合使用财政涉农资金情况统计表（模版）参考表" xfId="970"/>
    <cellStyle name="常规_贫困县涉农资金整合工作示范县统计表12月21日" xfId="971"/>
    <cellStyle name="常规_项目投入明细_6" xfId="972"/>
    <cellStyle name="常规_项目投入明细_8" xfId="973"/>
    <cellStyle name="超级链接" xfId="974"/>
    <cellStyle name="超级链接 2" xfId="975"/>
    <cellStyle name="分级显示行_1_13区汇总" xfId="976"/>
    <cellStyle name="分级显示列_1_Book1" xfId="977"/>
    <cellStyle name="好 2" xfId="978"/>
    <cellStyle name="好 2 2" xfId="979"/>
    <cellStyle name="好 2 2 2" xfId="980"/>
    <cellStyle name="好 2 4" xfId="981"/>
    <cellStyle name="一般_SGV" xfId="982"/>
    <cellStyle name="好_~4190974" xfId="983"/>
    <cellStyle name="好_~5676413" xfId="984"/>
    <cellStyle name="好_高中教师人数（教育厅1.6日提供）" xfId="985"/>
    <cellStyle name="好_银行账户情况表_2010年12月" xfId="986"/>
    <cellStyle name="好_00省级(打印) 2" xfId="987"/>
    <cellStyle name="好_00省级(定稿)" xfId="988"/>
    <cellStyle name="好_00省级(定稿) 2" xfId="989"/>
    <cellStyle name="好_03昭通" xfId="990"/>
    <cellStyle name="好_03昭通 2" xfId="991"/>
    <cellStyle name="好_0502通海县" xfId="992"/>
    <cellStyle name="好_0502通海县 2" xfId="993"/>
    <cellStyle name="好_05玉溪" xfId="994"/>
    <cellStyle name="好_0605石屏县" xfId="995"/>
    <cellStyle name="好_0605石屏县 2" xfId="996"/>
    <cellStyle name="好_1003牟定县" xfId="997"/>
    <cellStyle name="好_1003牟定县 2" xfId="998"/>
    <cellStyle name="好_1110洱源县" xfId="999"/>
    <cellStyle name="好_1110洱源县 2" xfId="1000"/>
    <cellStyle name="好_11大理" xfId="1001"/>
    <cellStyle name="好_2、土地面积、人口、粮食产量基本情况" xfId="1002"/>
    <cellStyle name="好_2、土地面积、人口、粮食产量基本情况 2" xfId="1003"/>
    <cellStyle name="好_2006年基础数据" xfId="1004"/>
    <cellStyle name="好_2006年基础数据 2" xfId="1005"/>
    <cellStyle name="好_教师绩效工资测算表（离退休按各地上报数测算）2009年1月1日" xfId="1006"/>
    <cellStyle name="好_2006年全省财力计算表（中央、决算）" xfId="1007"/>
    <cellStyle name="好_2006年全省财力计算表（中央、决算） 2" xfId="1008"/>
    <cellStyle name="好_2006年水利统计指标统计表" xfId="1009"/>
    <cellStyle name="好_2006年水利统计指标统计表 2" xfId="1010"/>
    <cellStyle name="好_2006年在职人员情况" xfId="1011"/>
    <cellStyle name="好_2006年在职人员情况 2" xfId="1012"/>
    <cellStyle name="好_2007年检察院案件数" xfId="1013"/>
    <cellStyle name="好_2007年检察院案件数 2" xfId="1014"/>
    <cellStyle name="好_2007年可用财力" xfId="1015"/>
    <cellStyle name="好_2007年人员分部门统计表" xfId="1016"/>
    <cellStyle name="好_2007年人员分部门统计表 2" xfId="1017"/>
    <cellStyle name="好_2007年政法部门业务指标" xfId="1018"/>
    <cellStyle name="㼿㼿㼿㼿㼿㼿" xfId="1019"/>
    <cellStyle name="好_2007年政法部门业务指标 2" xfId="1020"/>
    <cellStyle name="㼿㼿㼿㼿㼿㼿 2" xfId="1021"/>
    <cellStyle name="好_2008年县级公安保障标准落实奖励经费分配测算" xfId="1022"/>
    <cellStyle name="好_2008年县级公安保障标准落实奖励经费分配测算 2" xfId="1023"/>
    <cellStyle name="好_2008年县级公安保障标准落实奖励经费分配测算 2 2" xfId="1024"/>
    <cellStyle name="好_2008年县级公安保障标准落实奖励经费分配测算 3" xfId="1025"/>
    <cellStyle name="好_2008年县级公安保障标准落实奖励经费分配测算 3 2" xfId="1026"/>
    <cellStyle name="好_2009年一般性转移支付标准工资_~5676413" xfId="1027"/>
    <cellStyle name="好_2008年县级公安保障标准落实奖励经费分配测算 4" xfId="1028"/>
    <cellStyle name="好_2008云南省分县市中小学教职工统计表（教育厅提供）" xfId="1029"/>
    <cellStyle name="好_检验表（调整后） 4" xfId="1030"/>
    <cellStyle name="好_2008云南省分县市中小学教职工统计表（教育厅提供） 2" xfId="1031"/>
    <cellStyle name="好_2009年一般性转移支付标准工资" xfId="1032"/>
    <cellStyle name="好_2009年一般性转移支付标准工资 2" xfId="1033"/>
    <cellStyle name="好_2009年一般性转移支付标准工资_~5676413 2" xfId="1034"/>
    <cellStyle name="好_2009年一般性转移支付标准工资_地方配套按人均增幅控制8.30xl" xfId="1035"/>
    <cellStyle name="好_2009年一般性转移支付标准工资_地方配套按人均增幅控制8.30xl 2" xfId="1036"/>
    <cellStyle name="好_2009年一般性转移支付标准工资_地方配套按人均增幅控制8.30一般预算平均增幅、人均可用财力平均增幅两次控制、社会治安系数调整、案件数调整xl" xfId="1037"/>
    <cellStyle name="好_2009年一般性转移支付标准工资_地方配套按人均增幅控制8.30一般预算平均增幅、人均可用财力平均增幅两次控制、社会治安系数调整、案件数调整xl 2" xfId="1038"/>
    <cellStyle name="好_2009年一般性转移支付标准工资_奖励补助测算5.22测试" xfId="1039"/>
    <cellStyle name="好_2009年一般性转移支付标准工资_奖励补助测算5.23新" xfId="1040"/>
    <cellStyle name="好_2009年一般性转移支付标准工资_奖励补助测算5.24冯铸" xfId="1041"/>
    <cellStyle name="好_2009年一般性转移支付标准工资_奖励补助测算5.24冯铸 2" xfId="1042"/>
    <cellStyle name="好_2009年一般性转移支付标准工资_奖励补助测算7.23" xfId="1043"/>
    <cellStyle name="好_2009年一般性转移支付标准工资_奖励补助测算7.23 2" xfId="1044"/>
    <cellStyle name="好_2009年一般性转移支付标准工资_奖励补助测算7.25" xfId="1045"/>
    <cellStyle name="好_2009年一般性转移支付标准工资_奖励补助测算7.25 (version 1) (version 1)" xfId="1046"/>
    <cellStyle name="好_2009年一般性转移支付标准工资_奖励补助测算7.25 (version 1) (version 1) 2" xfId="1047"/>
    <cellStyle name="好_2009年一般性转移支付标准工资_奖励补助测算7.25 2" xfId="1048"/>
    <cellStyle name="好_2009年一般性转移支付标准工资_奖励补助测算7.25 3" xfId="1049"/>
    <cellStyle name="好_530623_2006年县级财政报表附表" xfId="1050"/>
    <cellStyle name="好_530623_2006年县级财政报表附表 2" xfId="1051"/>
    <cellStyle name="好_530629_2006年县级财政报表附表" xfId="1052"/>
    <cellStyle name="好_530629_2006年县级财政报表附表 2" xfId="1053"/>
    <cellStyle name="好_5334_2006年迪庆县级财政报表附表" xfId="1054"/>
    <cellStyle name="好_5334_2006年迪庆县级财政报表附表 2" xfId="1055"/>
    <cellStyle name="好_Book1" xfId="1056"/>
    <cellStyle name="好_Book1 2" xfId="1057"/>
    <cellStyle name="好_Book1_1" xfId="1058"/>
    <cellStyle name="好_Book1_1 2" xfId="1059"/>
    <cellStyle name="好_Book1_1 3" xfId="1060"/>
    <cellStyle name="好_Book1_1 3 2" xfId="1061"/>
    <cellStyle name="好_Book1_1 4" xfId="1062"/>
    <cellStyle name="好_Book1_2" xfId="1063"/>
    <cellStyle name="好_Book1_3" xfId="1064"/>
    <cellStyle name="好_城建部门 2" xfId="1065"/>
    <cellStyle name="好_Book1_3 2" xfId="1066"/>
    <cellStyle name="好_城建部门 2 2" xfId="1067"/>
    <cellStyle name="好_Book1_4" xfId="1068"/>
    <cellStyle name="好_城建部门 3" xfId="1069"/>
    <cellStyle name="好_Book1_4 2" xfId="1070"/>
    <cellStyle name="好_城建部门 3 2" xfId="1071"/>
    <cellStyle name="好_Book1_银行账户情况表_2010年12月" xfId="1072"/>
    <cellStyle name="好_Book2" xfId="1073"/>
    <cellStyle name="强调文字颜色 6 2" xfId="1074"/>
    <cellStyle name="好_Book2 2" xfId="1075"/>
    <cellStyle name="强调文字颜色 6 2 2" xfId="1076"/>
    <cellStyle name="好_M01-2(州市补助收入) 2" xfId="1077"/>
    <cellStyle name="好_M03 2" xfId="1078"/>
    <cellStyle name="好_不用软件计算9.1不考虑经费管理评价xl" xfId="1079"/>
    <cellStyle name="好_不用软件计算9.1不考虑经费管理评价xl 2" xfId="1080"/>
    <cellStyle name="好_财政供养人员" xfId="1081"/>
    <cellStyle name="好_财政供养人员 2" xfId="1082"/>
    <cellStyle name="好_财政支出对上级的依赖程度" xfId="1083"/>
    <cellStyle name="好_财政支出对上级的依赖程度 4" xfId="1084"/>
    <cellStyle name="好_城建部门" xfId="1085"/>
    <cellStyle name="好_城建部门 4" xfId="1086"/>
    <cellStyle name="好_地方配套按人均增幅控制8.30xl" xfId="1087"/>
    <cellStyle name="好_地方配套按人均增幅控制8.30xl 2" xfId="1088"/>
    <cellStyle name="好_地方配套按人均增幅控制8.30一般预算平均增幅、人均可用财力平均增幅两次控制、社会治安系数调整、案件数调整xl" xfId="1089"/>
    <cellStyle name="好_地方配套按人均增幅控制8.30一般预算平均增幅、人均可用财力平均增幅两次控制、社会治安系数调整、案件数调整xl 2" xfId="1090"/>
    <cellStyle name="好_历年教师人数 3" xfId="1091"/>
    <cellStyle name="好_第五部分(才淼、饶永宏）" xfId="1092"/>
    <cellStyle name="好_第一部分：综合全 2 2" xfId="1093"/>
    <cellStyle name="好_第一部分：综合全 3" xfId="1094"/>
    <cellStyle name="好_第一部分：综合全 4" xfId="1095"/>
    <cellStyle name="好_汇总" xfId="1096"/>
    <cellStyle name="好_汇总 2" xfId="1097"/>
    <cellStyle name="好_汇总-县级财政报表附表" xfId="1098"/>
    <cellStyle name="好_基础数据分析" xfId="1099"/>
    <cellStyle name="好_基础数据分析 2" xfId="1100"/>
    <cellStyle name="好_检验表（调整后）" xfId="1101"/>
    <cellStyle name="好_检验表（调整后） 2" xfId="1102"/>
    <cellStyle name="好_检验表（调整后） 2 2" xfId="1103"/>
    <cellStyle name="好_检验表（调整后） 3" xfId="1104"/>
    <cellStyle name="好_检验表（调整后） 3 2" xfId="1105"/>
    <cellStyle name="好_建行" xfId="1106"/>
    <cellStyle name="好_建行 2" xfId="1107"/>
    <cellStyle name="好_奖励补助测算5.22测试" xfId="1108"/>
    <cellStyle name="好_奖励补助测算5.22测试 2" xfId="1109"/>
    <cellStyle name="好_奖励补助测算5.24冯铸" xfId="1110"/>
    <cellStyle name="好_奖励补助测算5.24冯铸 2" xfId="1111"/>
    <cellStyle name="好_奖励补助测算7.23" xfId="1112"/>
    <cellStyle name="好_奖励补助测算7.23 2" xfId="1113"/>
    <cellStyle name="好_奖励补助测算7.25 (version 1) (version 1)" xfId="1114"/>
    <cellStyle name="好_奖励补助测算7.25 (version 1) (version 1) 2" xfId="1115"/>
    <cellStyle name="好_奖励补助测算7.25 3" xfId="1116"/>
    <cellStyle name="貨幣 [0]_SGV" xfId="1117"/>
    <cellStyle name="好_教师绩效工资测算表（离退休按各地上报数测算）2009年1月1日 2" xfId="1118"/>
    <cellStyle name="好_教师绩效工资测算表（离退休按各地上报数测算）2009年1月1日 2 2" xfId="1119"/>
    <cellStyle name="好_教师绩效工资测算表（离退休按各地上报数测算）2009年1月1日 3" xfId="1120"/>
    <cellStyle name="好_教师绩效工资测算表（离退休按各地上报数测算）2009年1月1日 3 2" xfId="1121"/>
    <cellStyle name="好_教师绩效工资测算表（离退休按各地上报数测算）2009年1月1日 4" xfId="1122"/>
    <cellStyle name="好_教育厅提供义务教育及高中教师人数（2009年1月6日）" xfId="1123"/>
    <cellStyle name="好_教育厅提供义务教育及高中教师人数（2009年1月6日） 2" xfId="1124"/>
    <cellStyle name="好_历年教师人数 2" xfId="1125"/>
    <cellStyle name="好_历年教师人数 2 2" xfId="1126"/>
    <cellStyle name="好_历年教师人数 3 2" xfId="1127"/>
    <cellStyle name="好_历年教师人数 4" xfId="1128"/>
    <cellStyle name="好_丽江汇总" xfId="1129"/>
    <cellStyle name="好_丽江汇总 2" xfId="1130"/>
    <cellStyle name="好_丽江汇总 2 2" xfId="1131"/>
    <cellStyle name="好_丽江汇总 3" xfId="1132"/>
    <cellStyle name="好_丽江汇总 3 2" xfId="1133"/>
    <cellStyle name="好_丽江汇总 4" xfId="1134"/>
    <cellStyle name="好_贫困县涉农资金整合工作示范县统计表12月21日 2" xfId="1135"/>
    <cellStyle name="好_三季度－表二" xfId="1136"/>
    <cellStyle name="好_三季度－表二 2" xfId="1137"/>
    <cellStyle name="好_卫生部门" xfId="1138"/>
    <cellStyle name="好_卫生部门 2" xfId="1139"/>
    <cellStyle name="好_文体广播部门" xfId="1140"/>
    <cellStyle name="好_文体广播部门 2" xfId="1141"/>
    <cellStyle name="好_文体广播部门 2 2" xfId="1142"/>
    <cellStyle name="好_文体广播部门 3" xfId="1143"/>
    <cellStyle name="好_文体广播部门 3 2" xfId="1144"/>
    <cellStyle name="好_文体广播部门 4" xfId="1145"/>
    <cellStyle name="好_下半年禁吸戒毒经费1000万元" xfId="1146"/>
    <cellStyle name="好_下半年禁吸戒毒经费1000万元 2" xfId="1147"/>
    <cellStyle name="好_县公司" xfId="1148"/>
    <cellStyle name="好_县公司 2" xfId="1149"/>
    <cellStyle name="好_县级基础数据" xfId="1150"/>
    <cellStyle name="好_县级基础数据 2" xfId="1151"/>
    <cellStyle name="好_县级基础数据 2 2" xfId="1152"/>
    <cellStyle name="好_县级基础数据 3" xfId="1153"/>
    <cellStyle name="好_县级基础数据 3 2" xfId="1154"/>
    <cellStyle name="烹拳_ +Foil &amp; -FOIL &amp; PAPER" xfId="1155"/>
    <cellStyle name="好_县级基础数据 4" xfId="1156"/>
    <cellStyle name="好_义务教育阶段教职工人数（教育厅提供最终）" xfId="1157"/>
    <cellStyle name="好_义务教育阶段教职工人数（教育厅提供最终） 2" xfId="1158"/>
    <cellStyle name="好_云南农村义务教育统计表" xfId="1159"/>
    <cellStyle name="好_云南农村义务教育统计表 2" xfId="1160"/>
    <cellStyle name="好_云南省2008年中小学教师人数统计表" xfId="1161"/>
    <cellStyle name="适中 2 3" xfId="1162"/>
    <cellStyle name="好_云南省2008年中小学教师人数统计表 2" xfId="1163"/>
    <cellStyle name="适中 2 3 2" xfId="1164"/>
    <cellStyle name="好_云南省2008年中小学教师人数统计表 2 2" xfId="1165"/>
    <cellStyle name="好_云南省2008年中小学教师人数统计表 3 2" xfId="1166"/>
    <cellStyle name="好_云南省2008年中小学教师人数统计表 4" xfId="1167"/>
    <cellStyle name="好_云南省2008年中小学教职工情况（教育厅提供20090101加工整理）" xfId="1168"/>
    <cellStyle name="好_云南省2008年中小学教职工情况（教育厅提供20090101加工整理） 2" xfId="1169"/>
    <cellStyle name="好_云南省2008年转移支付测算——州市本级考核部分及政策性测算" xfId="1170"/>
    <cellStyle name="好_云南省2008年转移支付测算——州市本级考核部分及政策性测算 2" xfId="1171"/>
    <cellStyle name="好_云南水利电力有限公司" xfId="1172"/>
    <cellStyle name="好_云南水利电力有限公司 2" xfId="1173"/>
    <cellStyle name="好_指标四" xfId="1174"/>
    <cellStyle name="好_指标四 2" xfId="1175"/>
    <cellStyle name="好_指标五" xfId="1176"/>
    <cellStyle name="货币 2" xfId="1177"/>
    <cellStyle name="好_指标五 2" xfId="1178"/>
    <cellStyle name="货币 2 2" xfId="1179"/>
    <cellStyle name="好_指标五 2 2" xfId="1180"/>
    <cellStyle name="货币 2 2 2" xfId="1181"/>
    <cellStyle name="好_指标五 3" xfId="1182"/>
    <cellStyle name="货币 2 3" xfId="1183"/>
    <cellStyle name="好_指标五 3 2" xfId="1184"/>
    <cellStyle name="好_指标五 4" xfId="1185"/>
    <cellStyle name="后继超级链接" xfId="1186"/>
    <cellStyle name="后继超级链接 2" xfId="1187"/>
    <cellStyle name="后继超链接" xfId="1188"/>
    <cellStyle name="后继超链接 2" xfId="1189"/>
    <cellStyle name="汇总 2 2" xfId="1190"/>
    <cellStyle name="汇总 2 2 2" xfId="1191"/>
    <cellStyle name="汇总 2 3" xfId="1192"/>
    <cellStyle name="汇总 2 3 2" xfId="1193"/>
    <cellStyle name="汇总 2 4" xfId="1194"/>
    <cellStyle name="计算 2" xfId="1195"/>
    <cellStyle name="计算 2 2" xfId="1196"/>
    <cellStyle name="计算 2 2 2" xfId="1197"/>
    <cellStyle name="计算 2 3 2" xfId="1198"/>
    <cellStyle name="计算 2 4" xfId="1199"/>
    <cellStyle name="检查单元格 2" xfId="1200"/>
    <cellStyle name="检查单元格 2 2" xfId="1201"/>
    <cellStyle name="检查单元格 2 3" xfId="1202"/>
    <cellStyle name="检查单元格 2 3 2" xfId="1203"/>
    <cellStyle name="检查单元格 2 4" xfId="1204"/>
    <cellStyle name="解释性文本 2" xfId="1205"/>
    <cellStyle name="解释性文本 2 2" xfId="1206"/>
    <cellStyle name="解释性文本 2 2 2" xfId="1207"/>
    <cellStyle name="解释性文本 2 3" xfId="1208"/>
    <cellStyle name="解释性文本 2 3 2" xfId="1209"/>
    <cellStyle name="解释性文本 2 4" xfId="1210"/>
    <cellStyle name="借出原因" xfId="1211"/>
    <cellStyle name="警告文本 2 2 2" xfId="1212"/>
    <cellStyle name="警告文本 2 3" xfId="1213"/>
    <cellStyle name="警告文本 2 3 2" xfId="1214"/>
    <cellStyle name="警告文本 2 4" xfId="1215"/>
    <cellStyle name="链接单元格 2" xfId="1216"/>
    <cellStyle name="链接单元格 2 3" xfId="1217"/>
    <cellStyle name="链接单元格 2 3 2" xfId="1218"/>
    <cellStyle name="链接单元格 2 4" xfId="1219"/>
    <cellStyle name="霓付 [0]_ +Foil &amp; -FOIL &amp; PAPER" xfId="1220"/>
    <cellStyle name="霓付_ +Foil &amp; -FOIL &amp; PAPER" xfId="1221"/>
    <cellStyle name="烹拳 [0]_ +Foil &amp; -FOIL &amp; PAPER" xfId="1222"/>
    <cellStyle name="普通_ 白土" xfId="1223"/>
    <cellStyle name="千分位[0]_ 白土" xfId="1224"/>
    <cellStyle name="千分位_ 白土" xfId="1225"/>
    <cellStyle name="千位[0]_ 方正PC" xfId="1226"/>
    <cellStyle name="千位_ 方正PC" xfId="1227"/>
    <cellStyle name="千位分隔 2" xfId="1228"/>
    <cellStyle name="千位分隔 2 2" xfId="1229"/>
    <cellStyle name="千位分隔[0] 2 2" xfId="1230"/>
    <cellStyle name="输入 2 4" xfId="1231"/>
    <cellStyle name="钎霖_4岿角利" xfId="1232"/>
    <cellStyle name="强调 1" xfId="1233"/>
    <cellStyle name="强调 1 2" xfId="1234"/>
    <cellStyle name="强调 2" xfId="1235"/>
    <cellStyle name="强调 2 2" xfId="1236"/>
    <cellStyle name="强调 3" xfId="1237"/>
    <cellStyle name="强调 3 2" xfId="1238"/>
    <cellStyle name="强调文字颜色 1 2" xfId="1239"/>
    <cellStyle name="强调文字颜色 1 2 2" xfId="1240"/>
    <cellStyle name="强调文字颜色 1 2 2 2" xfId="1241"/>
    <cellStyle name="强调文字颜色 1 2 3" xfId="1242"/>
    <cellStyle name="强调文字颜色 1 2 3 2" xfId="1243"/>
    <cellStyle name="强调文字颜色 1 2 4" xfId="1244"/>
    <cellStyle name="强调文字颜色 2 2" xfId="1245"/>
    <cellStyle name="强调文字颜色 3 2" xfId="1246"/>
    <cellStyle name="强调文字颜色 3 2 3" xfId="1247"/>
    <cellStyle name="强调文字颜色 3 2 3 2" xfId="1248"/>
    <cellStyle name="强调文字颜色 3 2 4" xfId="1249"/>
    <cellStyle name="强调文字颜色 4 2 2 2" xfId="1250"/>
    <cellStyle name="强调文字颜色 4 2 3" xfId="1251"/>
    <cellStyle name="强调文字颜色 4 2 3 2" xfId="1252"/>
    <cellStyle name="强调文字颜色 4 2 4" xfId="1253"/>
    <cellStyle name="强调文字颜色 5 2" xfId="1254"/>
    <cellStyle name="强调文字颜色 5 2 2 2" xfId="1255"/>
    <cellStyle name="强调文字颜色 5 2 3 2" xfId="1256"/>
    <cellStyle name="强调文字颜色 5 2 4" xfId="1257"/>
    <cellStyle name="强调文字颜色 6 2 2 2" xfId="1258"/>
    <cellStyle name="强调文字颜色 6 2 3" xfId="1259"/>
    <cellStyle name="强调文字颜色 6 2 3 2" xfId="1260"/>
    <cellStyle name="强调文字颜色 6 2 4" xfId="1261"/>
    <cellStyle name="商品名称" xfId="1262"/>
    <cellStyle name="着色 6" xfId="1263"/>
    <cellStyle name="适中 2" xfId="1264"/>
    <cellStyle name="适中 2 2" xfId="1265"/>
    <cellStyle name="适中 2 2 2" xfId="1266"/>
    <cellStyle name="输出 2" xfId="1267"/>
    <cellStyle name="输出 2 2" xfId="1268"/>
    <cellStyle name="输出 2 2 2" xfId="1269"/>
    <cellStyle name="输出 2 3 2" xfId="1270"/>
    <cellStyle name="输出 2 4" xfId="1271"/>
    <cellStyle name="输入 2 2 2" xfId="1272"/>
    <cellStyle name="输入 2 3" xfId="1273"/>
    <cellStyle name="输入 2 3 2" xfId="1274"/>
    <cellStyle name="数量" xfId="1275"/>
    <cellStyle name="数字" xfId="1276"/>
    <cellStyle name="数字 2" xfId="1277"/>
    <cellStyle name="㼿㼿㼿㼿㼿㼿㼿㼿㼿㼿㼿?" xfId="1278"/>
    <cellStyle name="㼿㼿㼿㼿㼿㼿㼿㼿㼿㼿㼿? 2" xfId="1279"/>
    <cellStyle name="未定义" xfId="1280"/>
    <cellStyle name="未定义 3 2" xfId="1281"/>
    <cellStyle name="小数" xfId="1282"/>
    <cellStyle name="小数 2" xfId="1283"/>
    <cellStyle name="样式 1" xfId="1284"/>
    <cellStyle name="昗弨_Pacific Region P&amp;L" xfId="1285"/>
    <cellStyle name="着色 1" xfId="1286"/>
    <cellStyle name="着色 1 2" xfId="1287"/>
    <cellStyle name="着色 2" xfId="1288"/>
    <cellStyle name="着色 2 2" xfId="1289"/>
    <cellStyle name="着色 3" xfId="1290"/>
    <cellStyle name="着色 3 2" xfId="1291"/>
    <cellStyle name="着色 4" xfId="1292"/>
    <cellStyle name="着色 4 2" xfId="1293"/>
    <cellStyle name="着色 5" xfId="1294"/>
    <cellStyle name="着色 5 2" xfId="1295"/>
    <cellStyle name="着色 6 2" xfId="1296"/>
    <cellStyle name="寘嬫愗傝 [0.00]_Region Orders (2)" xfId="1297"/>
    <cellStyle name="寘嬫愗傝_Region Orders (2)" xfId="1298"/>
    <cellStyle name="注释 2" xfId="1299"/>
    <cellStyle name="注释 2 2" xfId="1300"/>
    <cellStyle name="콤마 [0]_BOILER-CO1" xfId="1301"/>
    <cellStyle name="통화 [0]_BOILER-CO1" xfId="1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400050</xdr:colOff>
      <xdr:row>4</xdr:row>
      <xdr:rowOff>542925</xdr:rowOff>
    </xdr:from>
    <xdr:to>
      <xdr:col>15</xdr:col>
      <xdr:colOff>523875</xdr:colOff>
      <xdr:row>5</xdr:row>
      <xdr:rowOff>0</xdr:rowOff>
    </xdr:to>
    <xdr:sp>
      <xdr:nvSpPr>
        <xdr:cNvPr id="1" name="Line 961"/>
        <xdr:cNvSpPr>
          <a:spLocks/>
        </xdr:cNvSpPr>
      </xdr:nvSpPr>
      <xdr:spPr>
        <a:xfrm>
          <a:off x="14144625" y="1952625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200025</xdr:colOff>
      <xdr:row>4</xdr:row>
      <xdr:rowOff>542925</xdr:rowOff>
    </xdr:from>
    <xdr:to>
      <xdr:col>17</xdr:col>
      <xdr:colOff>200025</xdr:colOff>
      <xdr:row>5</xdr:row>
      <xdr:rowOff>0</xdr:rowOff>
    </xdr:to>
    <xdr:sp>
      <xdr:nvSpPr>
        <xdr:cNvPr id="2" name="Line 962"/>
        <xdr:cNvSpPr>
          <a:spLocks/>
        </xdr:cNvSpPr>
      </xdr:nvSpPr>
      <xdr:spPr>
        <a:xfrm>
          <a:off x="15401925" y="19526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400050</xdr:colOff>
      <xdr:row>4</xdr:row>
      <xdr:rowOff>542925</xdr:rowOff>
    </xdr:from>
    <xdr:to>
      <xdr:col>15</xdr:col>
      <xdr:colOff>523875</xdr:colOff>
      <xdr:row>5</xdr:row>
      <xdr:rowOff>0</xdr:rowOff>
    </xdr:to>
    <xdr:sp>
      <xdr:nvSpPr>
        <xdr:cNvPr id="3" name="Line 963"/>
        <xdr:cNvSpPr>
          <a:spLocks/>
        </xdr:cNvSpPr>
      </xdr:nvSpPr>
      <xdr:spPr>
        <a:xfrm>
          <a:off x="14144625" y="1952625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200025</xdr:colOff>
      <xdr:row>4</xdr:row>
      <xdr:rowOff>542925</xdr:rowOff>
    </xdr:from>
    <xdr:to>
      <xdr:col>17</xdr:col>
      <xdr:colOff>200025</xdr:colOff>
      <xdr:row>5</xdr:row>
      <xdr:rowOff>0</xdr:rowOff>
    </xdr:to>
    <xdr:sp>
      <xdr:nvSpPr>
        <xdr:cNvPr id="4" name="Line 964"/>
        <xdr:cNvSpPr>
          <a:spLocks/>
        </xdr:cNvSpPr>
      </xdr:nvSpPr>
      <xdr:spPr>
        <a:xfrm>
          <a:off x="15401925" y="19526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zq\LOCALS~1\Temp\&#36130;&#25919;&#20379;&#20859;&#20154;&#21592;&#20449;&#24687;&#34920;\&#25945;&#32946;\&#27896;&#27700;&#22235;&#2001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Administrator\Documents\WeChat%20Files\wxid_20obo4xt6jzm12\FileStorage\File\2019-05\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  <sheetName val="KKKKKKK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70" zoomScaleNormal="70" zoomScaleSheetLayoutView="55" workbookViewId="0" topLeftCell="A43">
      <selection activeCell="J58" sqref="J58"/>
    </sheetView>
  </sheetViews>
  <sheetFormatPr defaultColWidth="9.00390625" defaultRowHeight="67.5" customHeight="1"/>
  <cols>
    <col min="1" max="1" width="6.75390625" style="1" customWidth="1"/>
    <col min="2" max="2" width="12.50390625" style="1" customWidth="1"/>
    <col min="3" max="3" width="17.125" style="1" customWidth="1"/>
    <col min="4" max="4" width="12.75390625" style="1" customWidth="1"/>
    <col min="5" max="5" width="22.00390625" style="1" customWidth="1"/>
    <col min="6" max="6" width="8.00390625" style="10" customWidth="1"/>
    <col min="7" max="7" width="8.125" style="10" customWidth="1"/>
    <col min="8" max="8" width="11.625" style="11" customWidth="1"/>
    <col min="9" max="9" width="10.375" style="12" customWidth="1"/>
    <col min="10" max="10" width="12.50390625" style="10" customWidth="1"/>
    <col min="11" max="11" width="11.25390625" style="1" customWidth="1"/>
    <col min="12" max="12" width="12.50390625" style="1" customWidth="1"/>
    <col min="13" max="14" width="11.75390625" style="1" customWidth="1"/>
    <col min="15" max="15" width="11.375" style="1" customWidth="1"/>
    <col min="16" max="16" width="10.875" style="1" customWidth="1"/>
    <col min="17" max="17" width="8.25390625" style="1" customWidth="1"/>
    <col min="18" max="18" width="8.625" style="1" customWidth="1"/>
    <col min="19" max="19" width="11.125" style="1" customWidth="1"/>
    <col min="20" max="20" width="11.875" style="13" customWidth="1"/>
    <col min="21" max="21" width="12.625" style="13" customWidth="1"/>
    <col min="22" max="22" width="11.75390625" style="13" customWidth="1"/>
    <col min="23" max="24" width="12.00390625" style="13" customWidth="1"/>
    <col min="25" max="25" width="21.25390625" style="14" customWidth="1"/>
    <col min="26" max="16384" width="9.00390625" style="1" customWidth="1"/>
  </cols>
  <sheetData>
    <row r="1" spans="1:25" s="1" customFormat="1" ht="15.75" customHeight="1">
      <c r="A1" s="9" t="s">
        <v>0</v>
      </c>
      <c r="B1" s="9"/>
      <c r="C1" s="9"/>
      <c r="D1" s="9"/>
      <c r="E1" s="9"/>
      <c r="F1" s="15"/>
      <c r="G1" s="15"/>
      <c r="H1" s="16"/>
      <c r="I1" s="86"/>
      <c r="J1" s="15"/>
      <c r="K1" s="9"/>
      <c r="L1" s="9"/>
      <c r="M1" s="9"/>
      <c r="N1" s="9"/>
      <c r="O1" s="9"/>
      <c r="P1" s="9"/>
      <c r="Q1" s="9"/>
      <c r="R1" s="9"/>
      <c r="S1" s="9"/>
      <c r="T1" s="134"/>
      <c r="U1" s="134"/>
      <c r="V1" s="134"/>
      <c r="W1" s="134"/>
      <c r="X1" s="134"/>
      <c r="Y1" s="168"/>
    </row>
    <row r="2" spans="1:25" s="1" customFormat="1" ht="27" customHeight="1">
      <c r="A2" s="17" t="s">
        <v>1</v>
      </c>
      <c r="B2" s="17"/>
      <c r="C2" s="17"/>
      <c r="D2" s="17"/>
      <c r="E2" s="17"/>
      <c r="F2" s="18"/>
      <c r="G2" s="18"/>
      <c r="H2" s="19"/>
      <c r="I2" s="87"/>
      <c r="J2" s="18"/>
      <c r="K2" s="17"/>
      <c r="L2" s="17"/>
      <c r="M2" s="17"/>
      <c r="N2" s="17"/>
      <c r="O2" s="17"/>
      <c r="P2" s="17"/>
      <c r="Q2" s="17"/>
      <c r="R2" s="17"/>
      <c r="S2" s="17"/>
      <c r="T2" s="135"/>
      <c r="U2" s="135"/>
      <c r="V2" s="135"/>
      <c r="W2" s="135"/>
      <c r="X2" s="135"/>
      <c r="Y2" s="17"/>
    </row>
    <row r="3" spans="1:25" s="1" customFormat="1" ht="30.75" customHeight="1">
      <c r="A3" s="20" t="s">
        <v>2</v>
      </c>
      <c r="B3" s="20"/>
      <c r="C3" s="20"/>
      <c r="D3" s="20"/>
      <c r="E3" s="20"/>
      <c r="F3" s="21"/>
      <c r="G3" s="21"/>
      <c r="H3" s="22"/>
      <c r="I3" s="88"/>
      <c r="J3" s="21"/>
      <c r="K3" s="20"/>
      <c r="L3" s="20"/>
      <c r="M3" s="20"/>
      <c r="N3" s="20"/>
      <c r="O3" s="20"/>
      <c r="P3" s="20"/>
      <c r="Q3" s="20"/>
      <c r="R3" s="20"/>
      <c r="S3" s="20"/>
      <c r="T3" s="136"/>
      <c r="U3" s="136"/>
      <c r="V3" s="136"/>
      <c r="W3" s="136"/>
      <c r="X3" s="136"/>
      <c r="Y3" s="20"/>
    </row>
    <row r="4" spans="1:25" s="1" customFormat="1" ht="37.5" customHeight="1">
      <c r="A4" s="23" t="s">
        <v>3</v>
      </c>
      <c r="B4" s="24" t="s">
        <v>4</v>
      </c>
      <c r="C4" s="23" t="s">
        <v>5</v>
      </c>
      <c r="D4" s="23" t="s">
        <v>6</v>
      </c>
      <c r="E4" s="23" t="s">
        <v>7</v>
      </c>
      <c r="F4" s="25" t="s">
        <v>8</v>
      </c>
      <c r="G4" s="26" t="s">
        <v>9</v>
      </c>
      <c r="H4" s="27" t="s">
        <v>10</v>
      </c>
      <c r="I4" s="27" t="s">
        <v>11</v>
      </c>
      <c r="J4" s="89" t="s">
        <v>12</v>
      </c>
      <c r="K4" s="24"/>
      <c r="L4" s="23" t="s">
        <v>13</v>
      </c>
      <c r="M4" s="23"/>
      <c r="N4" s="23"/>
      <c r="O4" s="23"/>
      <c r="P4" s="23"/>
      <c r="Q4" s="23"/>
      <c r="R4" s="23"/>
      <c r="S4" s="23" t="s">
        <v>14</v>
      </c>
      <c r="T4" s="137" t="s">
        <v>15</v>
      </c>
      <c r="U4" s="137" t="s">
        <v>16</v>
      </c>
      <c r="V4" s="137" t="s">
        <v>17</v>
      </c>
      <c r="W4" s="137"/>
      <c r="X4" s="137"/>
      <c r="Y4" s="23" t="s">
        <v>18</v>
      </c>
    </row>
    <row r="5" spans="1:25" s="1" customFormat="1" ht="42.75" customHeight="1">
      <c r="A5" s="23"/>
      <c r="B5" s="24"/>
      <c r="C5" s="23"/>
      <c r="D5" s="23"/>
      <c r="E5" s="23"/>
      <c r="F5" s="28"/>
      <c r="G5" s="26"/>
      <c r="H5" s="29"/>
      <c r="I5" s="29"/>
      <c r="J5" s="25" t="s">
        <v>19</v>
      </c>
      <c r="K5" s="90" t="s">
        <v>20</v>
      </c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 t="s">
        <v>26</v>
      </c>
      <c r="R5" s="138" t="s">
        <v>27</v>
      </c>
      <c r="S5" s="23"/>
      <c r="T5" s="137"/>
      <c r="U5" s="137"/>
      <c r="V5" s="137" t="s">
        <v>28</v>
      </c>
      <c r="W5" s="137" t="s">
        <v>29</v>
      </c>
      <c r="X5" s="137" t="s">
        <v>30</v>
      </c>
      <c r="Y5" s="23"/>
    </row>
    <row r="6" spans="1:25" s="1" customFormat="1" ht="19.5" customHeight="1">
      <c r="A6" s="30" t="s">
        <v>31</v>
      </c>
      <c r="B6" s="24"/>
      <c r="C6" s="23">
        <v>1</v>
      </c>
      <c r="D6" s="23">
        <v>2</v>
      </c>
      <c r="E6" s="23"/>
      <c r="F6" s="26">
        <v>3</v>
      </c>
      <c r="G6" s="26"/>
      <c r="H6" s="31"/>
      <c r="I6" s="91"/>
      <c r="J6" s="26"/>
      <c r="K6" s="23"/>
      <c r="L6" s="23">
        <v>5</v>
      </c>
      <c r="M6" s="23">
        <v>6</v>
      </c>
      <c r="N6" s="23">
        <v>7</v>
      </c>
      <c r="O6" s="23">
        <v>8</v>
      </c>
      <c r="P6" s="23">
        <v>9</v>
      </c>
      <c r="Q6" s="23">
        <v>10</v>
      </c>
      <c r="R6" s="23">
        <v>11</v>
      </c>
      <c r="S6" s="23">
        <v>12</v>
      </c>
      <c r="T6" s="23">
        <v>13</v>
      </c>
      <c r="U6" s="23">
        <v>14</v>
      </c>
      <c r="V6" s="23">
        <v>15</v>
      </c>
      <c r="W6" s="23">
        <v>16</v>
      </c>
      <c r="X6" s="23">
        <v>17</v>
      </c>
      <c r="Y6" s="23">
        <v>18</v>
      </c>
    </row>
    <row r="7" spans="1:25" s="1" customFormat="1" ht="19.5" customHeight="1">
      <c r="A7" s="23"/>
      <c r="B7" s="24"/>
      <c r="C7" s="23" t="s">
        <v>32</v>
      </c>
      <c r="D7" s="23"/>
      <c r="E7" s="32"/>
      <c r="F7" s="28"/>
      <c r="G7" s="28"/>
      <c r="H7" s="29"/>
      <c r="I7" s="92"/>
      <c r="J7" s="28"/>
      <c r="K7" s="93">
        <f aca="true" t="shared" si="0" ref="K7:P7">K8+K30+K44+K46+K51</f>
        <v>8020.099999999999</v>
      </c>
      <c r="L7" s="93">
        <f t="shared" si="0"/>
        <v>8020.099999999999</v>
      </c>
      <c r="M7" s="93">
        <f t="shared" si="0"/>
        <v>3842</v>
      </c>
      <c r="N7" s="93">
        <f t="shared" si="0"/>
        <v>3428</v>
      </c>
      <c r="O7" s="93">
        <f t="shared" si="0"/>
        <v>0</v>
      </c>
      <c r="P7" s="93">
        <f t="shared" si="0"/>
        <v>750.1</v>
      </c>
      <c r="Q7" s="93">
        <f aca="true" t="shared" si="1" ref="L7:X7">Q8+Q30+Q44+Q46+Q51</f>
        <v>0</v>
      </c>
      <c r="R7" s="93">
        <f t="shared" si="1"/>
        <v>0</v>
      </c>
      <c r="S7" s="93">
        <f t="shared" si="1"/>
        <v>767.85</v>
      </c>
      <c r="T7" s="139">
        <f t="shared" si="1"/>
        <v>6475</v>
      </c>
      <c r="U7" s="139">
        <f t="shared" si="1"/>
        <v>18278</v>
      </c>
      <c r="V7" s="139">
        <f t="shared" si="1"/>
        <v>1908</v>
      </c>
      <c r="W7" s="139">
        <f t="shared" si="1"/>
        <v>4429</v>
      </c>
      <c r="X7" s="139">
        <f t="shared" si="1"/>
        <v>4254</v>
      </c>
      <c r="Y7" s="93"/>
    </row>
    <row r="8" spans="1:25" s="2" customFormat="1" ht="19.5" customHeight="1">
      <c r="A8" s="33" t="s">
        <v>33</v>
      </c>
      <c r="B8" s="34"/>
      <c r="C8" s="33" t="s">
        <v>34</v>
      </c>
      <c r="D8" s="34"/>
      <c r="E8" s="35"/>
      <c r="F8" s="26"/>
      <c r="G8" s="26"/>
      <c r="H8" s="31"/>
      <c r="I8" s="94"/>
      <c r="J8" s="26"/>
      <c r="K8" s="95">
        <f>K9+K10+K11+K12+K13+K14+K15+K16+K17+K18+K19+K20+K21+K22+K23+K24+K25+K26+K27+K28+K29</f>
        <v>5196.799999999999</v>
      </c>
      <c r="L8" s="95">
        <f aca="true" t="shared" si="2" ref="L8:X8">L9+L10+L11+L12+L13+L14+L15+L16+L17+L18+L19+L20+L21+L22+L23+L24+L25+L26+L27+L28+L29</f>
        <v>5196.799999999999</v>
      </c>
      <c r="M8" s="95">
        <f t="shared" si="2"/>
        <v>2631.7</v>
      </c>
      <c r="N8" s="95">
        <f t="shared" si="2"/>
        <v>2177</v>
      </c>
      <c r="O8" s="95">
        <f t="shared" si="2"/>
        <v>0</v>
      </c>
      <c r="P8" s="95">
        <f t="shared" si="2"/>
        <v>388.1</v>
      </c>
      <c r="Q8" s="95">
        <f t="shared" si="2"/>
        <v>0</v>
      </c>
      <c r="R8" s="95">
        <f t="shared" si="2"/>
        <v>0</v>
      </c>
      <c r="S8" s="95">
        <f t="shared" si="2"/>
        <v>345.5</v>
      </c>
      <c r="T8" s="140">
        <f t="shared" si="2"/>
        <v>3995</v>
      </c>
      <c r="U8" s="140">
        <f t="shared" si="2"/>
        <v>13018</v>
      </c>
      <c r="V8" s="140">
        <f t="shared" si="2"/>
        <v>902</v>
      </c>
      <c r="W8" s="140">
        <f t="shared" si="2"/>
        <v>2521</v>
      </c>
      <c r="X8" s="140">
        <f t="shared" si="2"/>
        <v>2521</v>
      </c>
      <c r="Y8" s="169"/>
    </row>
    <row r="9" spans="1:25" s="3" customFormat="1" ht="66.75" customHeight="1">
      <c r="A9" s="36">
        <v>1</v>
      </c>
      <c r="B9" s="37" t="s">
        <v>35</v>
      </c>
      <c r="C9" s="38" t="s">
        <v>36</v>
      </c>
      <c r="D9" s="37" t="s">
        <v>37</v>
      </c>
      <c r="E9" s="37" t="s">
        <v>38</v>
      </c>
      <c r="F9" s="37" t="s">
        <v>39</v>
      </c>
      <c r="G9" s="37" t="s">
        <v>40</v>
      </c>
      <c r="H9" s="39" t="s">
        <v>41</v>
      </c>
      <c r="I9" s="39" t="s">
        <v>42</v>
      </c>
      <c r="J9" s="38" t="s">
        <v>43</v>
      </c>
      <c r="K9" s="38">
        <f>M9+N9+O9+P9</f>
        <v>434.9</v>
      </c>
      <c r="L9" s="38">
        <f>M9+N9+O9+P9</f>
        <v>434.9</v>
      </c>
      <c r="M9" s="38">
        <v>381.7</v>
      </c>
      <c r="N9" s="36"/>
      <c r="O9" s="96"/>
      <c r="P9" s="36">
        <v>53.2</v>
      </c>
      <c r="Q9" s="96"/>
      <c r="R9" s="96"/>
      <c r="S9" s="36">
        <v>10</v>
      </c>
      <c r="T9" s="141">
        <v>20</v>
      </c>
      <c r="U9" s="141">
        <v>40</v>
      </c>
      <c r="V9" s="141">
        <v>10</v>
      </c>
      <c r="W9" s="141">
        <v>10</v>
      </c>
      <c r="X9" s="141">
        <v>10</v>
      </c>
      <c r="Y9" s="170"/>
    </row>
    <row r="10" spans="1:25" s="4" customFormat="1" ht="43.5" customHeight="1">
      <c r="A10" s="40">
        <v>2</v>
      </c>
      <c r="B10" s="41" t="s">
        <v>35</v>
      </c>
      <c r="C10" s="42" t="s">
        <v>44</v>
      </c>
      <c r="D10" s="41" t="s">
        <v>37</v>
      </c>
      <c r="E10" s="41" t="s">
        <v>45</v>
      </c>
      <c r="F10" s="41" t="s">
        <v>39</v>
      </c>
      <c r="G10" s="41" t="s">
        <v>40</v>
      </c>
      <c r="H10" s="43" t="s">
        <v>46</v>
      </c>
      <c r="I10" s="43" t="s">
        <v>42</v>
      </c>
      <c r="J10" s="42" t="s">
        <v>47</v>
      </c>
      <c r="K10" s="42">
        <v>150</v>
      </c>
      <c r="L10" s="42">
        <v>150</v>
      </c>
      <c r="M10" s="42">
        <v>150</v>
      </c>
      <c r="N10" s="97"/>
      <c r="O10" s="55"/>
      <c r="P10" s="98"/>
      <c r="Q10" s="98"/>
      <c r="R10" s="55"/>
      <c r="S10" s="142">
        <v>10</v>
      </c>
      <c r="T10" s="143">
        <v>35</v>
      </c>
      <c r="U10" s="143">
        <v>97</v>
      </c>
      <c r="V10" s="143">
        <v>35</v>
      </c>
      <c r="W10" s="143">
        <v>97</v>
      </c>
      <c r="X10" s="143">
        <v>97</v>
      </c>
      <c r="Y10" s="149"/>
    </row>
    <row r="11" spans="1:25" s="4" customFormat="1" ht="66" customHeight="1">
      <c r="A11" s="40">
        <v>3</v>
      </c>
      <c r="B11" s="44" t="s">
        <v>48</v>
      </c>
      <c r="C11" s="45" t="s">
        <v>49</v>
      </c>
      <c r="D11" s="44" t="s">
        <v>48</v>
      </c>
      <c r="E11" s="44" t="s">
        <v>50</v>
      </c>
      <c r="F11" s="44" t="s">
        <v>39</v>
      </c>
      <c r="G11" s="44" t="s">
        <v>40</v>
      </c>
      <c r="H11" s="46" t="s">
        <v>46</v>
      </c>
      <c r="I11" s="46">
        <v>2020.11</v>
      </c>
      <c r="J11" s="45" t="s">
        <v>47</v>
      </c>
      <c r="K11" s="45">
        <v>700</v>
      </c>
      <c r="L11" s="45">
        <v>700</v>
      </c>
      <c r="M11" s="45">
        <v>700</v>
      </c>
      <c r="N11" s="99"/>
      <c r="O11" s="99"/>
      <c r="P11" s="100"/>
      <c r="Q11" s="100"/>
      <c r="R11" s="40"/>
      <c r="S11" s="144">
        <v>40</v>
      </c>
      <c r="T11" s="145">
        <v>320</v>
      </c>
      <c r="U11" s="145">
        <v>954</v>
      </c>
      <c r="V11" s="145">
        <v>30</v>
      </c>
      <c r="W11" s="145">
        <v>60</v>
      </c>
      <c r="X11" s="145">
        <v>60</v>
      </c>
      <c r="Y11" s="149"/>
    </row>
    <row r="12" spans="1:25" s="4" customFormat="1" ht="45" customHeight="1">
      <c r="A12" s="40">
        <v>4</v>
      </c>
      <c r="B12" s="47" t="s">
        <v>51</v>
      </c>
      <c r="C12" s="48" t="s">
        <v>52</v>
      </c>
      <c r="D12" s="47" t="s">
        <v>53</v>
      </c>
      <c r="E12" s="49" t="s">
        <v>54</v>
      </c>
      <c r="F12" s="47" t="s">
        <v>39</v>
      </c>
      <c r="G12" s="47" t="s">
        <v>40</v>
      </c>
      <c r="H12" s="50">
        <v>2020.04</v>
      </c>
      <c r="I12" s="50" t="s">
        <v>42</v>
      </c>
      <c r="J12" s="48" t="s">
        <v>55</v>
      </c>
      <c r="K12" s="48">
        <v>100</v>
      </c>
      <c r="L12" s="48">
        <v>100</v>
      </c>
      <c r="M12" s="48">
        <v>100</v>
      </c>
      <c r="N12" s="101"/>
      <c r="O12" s="101"/>
      <c r="P12" s="102"/>
      <c r="Q12" s="102"/>
      <c r="R12" s="52"/>
      <c r="S12" s="146">
        <v>5</v>
      </c>
      <c r="T12" s="147">
        <v>35</v>
      </c>
      <c r="U12" s="147">
        <v>107</v>
      </c>
      <c r="V12" s="147">
        <v>24</v>
      </c>
      <c r="W12" s="147">
        <v>67</v>
      </c>
      <c r="X12" s="147">
        <v>67</v>
      </c>
      <c r="Y12" s="171"/>
    </row>
    <row r="13" spans="1:25" s="4" customFormat="1" ht="114" customHeight="1">
      <c r="A13" s="40">
        <v>5</v>
      </c>
      <c r="B13" s="44" t="s">
        <v>35</v>
      </c>
      <c r="C13" s="45" t="s">
        <v>56</v>
      </c>
      <c r="D13" s="44" t="s">
        <v>37</v>
      </c>
      <c r="E13" s="51" t="s">
        <v>57</v>
      </c>
      <c r="F13" s="44" t="s">
        <v>39</v>
      </c>
      <c r="G13" s="44" t="s">
        <v>40</v>
      </c>
      <c r="H13" s="46">
        <v>2020.04</v>
      </c>
      <c r="I13" s="46">
        <v>2020.11</v>
      </c>
      <c r="J13" s="45" t="s">
        <v>55</v>
      </c>
      <c r="K13" s="45">
        <v>1300</v>
      </c>
      <c r="L13" s="45">
        <v>1300</v>
      </c>
      <c r="M13" s="45">
        <v>1300</v>
      </c>
      <c r="N13" s="99"/>
      <c r="O13" s="99"/>
      <c r="P13" s="100"/>
      <c r="Q13" s="100"/>
      <c r="R13" s="40"/>
      <c r="S13" s="144">
        <v>8</v>
      </c>
      <c r="T13" s="54">
        <v>50</v>
      </c>
      <c r="U13" s="145">
        <v>142</v>
      </c>
      <c r="V13" s="54">
        <v>50</v>
      </c>
      <c r="W13" s="54">
        <v>142</v>
      </c>
      <c r="X13" s="54">
        <v>142</v>
      </c>
      <c r="Y13" s="54"/>
    </row>
    <row r="14" spans="1:25" s="4" customFormat="1" ht="112.5" customHeight="1">
      <c r="A14" s="52">
        <v>6</v>
      </c>
      <c r="B14" s="47" t="s">
        <v>51</v>
      </c>
      <c r="C14" s="48" t="s">
        <v>58</v>
      </c>
      <c r="D14" s="47" t="s">
        <v>59</v>
      </c>
      <c r="E14" s="49" t="s">
        <v>60</v>
      </c>
      <c r="F14" s="47" t="s">
        <v>39</v>
      </c>
      <c r="G14" s="47" t="s">
        <v>40</v>
      </c>
      <c r="H14" s="50">
        <v>2020.04</v>
      </c>
      <c r="I14" s="50" t="s">
        <v>42</v>
      </c>
      <c r="J14" s="48" t="s">
        <v>61</v>
      </c>
      <c r="K14" s="48">
        <v>80</v>
      </c>
      <c r="L14" s="48">
        <v>80</v>
      </c>
      <c r="M14" s="48"/>
      <c r="N14" s="48">
        <v>80</v>
      </c>
      <c r="O14" s="103"/>
      <c r="P14" s="102"/>
      <c r="Q14" s="102"/>
      <c r="R14" s="52"/>
      <c r="S14" s="147">
        <v>80</v>
      </c>
      <c r="T14" s="148">
        <v>172</v>
      </c>
      <c r="U14" s="147">
        <v>572</v>
      </c>
      <c r="V14" s="148">
        <v>32</v>
      </c>
      <c r="W14" s="148">
        <v>80</v>
      </c>
      <c r="X14" s="148">
        <v>80</v>
      </c>
      <c r="Y14" s="48" t="s">
        <v>62</v>
      </c>
    </row>
    <row r="15" spans="1:25" s="4" customFormat="1" ht="45" customHeight="1">
      <c r="A15" s="40">
        <v>7</v>
      </c>
      <c r="B15" s="44" t="s">
        <v>63</v>
      </c>
      <c r="C15" s="45" t="s">
        <v>64</v>
      </c>
      <c r="D15" s="44" t="s">
        <v>65</v>
      </c>
      <c r="E15" s="53" t="s">
        <v>66</v>
      </c>
      <c r="F15" s="44" t="s">
        <v>39</v>
      </c>
      <c r="G15" s="44" t="s">
        <v>40</v>
      </c>
      <c r="H15" s="46">
        <v>2020.04</v>
      </c>
      <c r="I15" s="46">
        <v>2020.11</v>
      </c>
      <c r="J15" s="45" t="s">
        <v>67</v>
      </c>
      <c r="K15" s="45">
        <v>500</v>
      </c>
      <c r="L15" s="45">
        <v>500</v>
      </c>
      <c r="M15" s="45"/>
      <c r="N15" s="45">
        <v>500</v>
      </c>
      <c r="O15" s="99"/>
      <c r="P15" s="100"/>
      <c r="Q15" s="100"/>
      <c r="R15" s="40"/>
      <c r="S15" s="144">
        <v>35</v>
      </c>
      <c r="T15" s="54">
        <v>1319</v>
      </c>
      <c r="U15" s="145">
        <v>4020</v>
      </c>
      <c r="V15" s="54">
        <v>222</v>
      </c>
      <c r="W15" s="54">
        <v>671</v>
      </c>
      <c r="X15" s="54">
        <v>671</v>
      </c>
      <c r="Y15" s="54"/>
    </row>
    <row r="16" spans="1:25" s="4" customFormat="1" ht="99" customHeight="1">
      <c r="A16" s="40">
        <v>8</v>
      </c>
      <c r="B16" s="44" t="s">
        <v>63</v>
      </c>
      <c r="C16" s="45" t="s">
        <v>68</v>
      </c>
      <c r="D16" s="44" t="s">
        <v>69</v>
      </c>
      <c r="E16" s="53" t="s">
        <v>70</v>
      </c>
      <c r="F16" s="44" t="s">
        <v>39</v>
      </c>
      <c r="G16" s="44" t="s">
        <v>40</v>
      </c>
      <c r="H16" s="46">
        <v>2020.04</v>
      </c>
      <c r="I16" s="46">
        <v>2020.11</v>
      </c>
      <c r="J16" s="45" t="s">
        <v>67</v>
      </c>
      <c r="K16" s="45">
        <v>300</v>
      </c>
      <c r="L16" s="45">
        <v>300</v>
      </c>
      <c r="M16" s="45"/>
      <c r="N16" s="45">
        <v>300</v>
      </c>
      <c r="O16" s="99"/>
      <c r="P16" s="100"/>
      <c r="Q16" s="100"/>
      <c r="R16" s="40"/>
      <c r="S16" s="144">
        <v>25</v>
      </c>
      <c r="T16" s="54">
        <v>46</v>
      </c>
      <c r="U16" s="145">
        <v>203</v>
      </c>
      <c r="V16" s="54">
        <v>8</v>
      </c>
      <c r="W16" s="54">
        <v>23</v>
      </c>
      <c r="X16" s="54">
        <v>23</v>
      </c>
      <c r="Y16" s="54"/>
    </row>
    <row r="17" spans="1:25" s="4" customFormat="1" ht="63" customHeight="1">
      <c r="A17" s="40">
        <v>9</v>
      </c>
      <c r="B17" s="44" t="s">
        <v>71</v>
      </c>
      <c r="C17" s="45" t="s">
        <v>72</v>
      </c>
      <c r="D17" s="54" t="s">
        <v>73</v>
      </c>
      <c r="E17" s="53" t="s">
        <v>74</v>
      </c>
      <c r="F17" s="44" t="s">
        <v>39</v>
      </c>
      <c r="G17" s="44" t="s">
        <v>40</v>
      </c>
      <c r="H17" s="46">
        <v>2020.04</v>
      </c>
      <c r="I17" s="46">
        <v>2020.11</v>
      </c>
      <c r="J17" s="45" t="s">
        <v>67</v>
      </c>
      <c r="K17" s="45">
        <v>220</v>
      </c>
      <c r="L17" s="45">
        <v>220</v>
      </c>
      <c r="M17" s="45"/>
      <c r="N17" s="45">
        <v>220</v>
      </c>
      <c r="O17" s="99"/>
      <c r="P17" s="100"/>
      <c r="Q17" s="100"/>
      <c r="R17" s="40"/>
      <c r="S17" s="144">
        <v>20</v>
      </c>
      <c r="T17" s="54">
        <v>39</v>
      </c>
      <c r="U17" s="145">
        <v>126</v>
      </c>
      <c r="V17" s="54">
        <v>9</v>
      </c>
      <c r="W17" s="54">
        <v>29</v>
      </c>
      <c r="X17" s="54">
        <v>29</v>
      </c>
      <c r="Y17" s="54"/>
    </row>
    <row r="18" spans="1:25" s="4" customFormat="1" ht="73.5" customHeight="1">
      <c r="A18" s="40">
        <v>10</v>
      </c>
      <c r="B18" s="44" t="s">
        <v>71</v>
      </c>
      <c r="C18" s="45" t="s">
        <v>75</v>
      </c>
      <c r="D18" s="54" t="s">
        <v>76</v>
      </c>
      <c r="E18" s="53" t="s">
        <v>77</v>
      </c>
      <c r="F18" s="44" t="s">
        <v>39</v>
      </c>
      <c r="G18" s="44" t="s">
        <v>40</v>
      </c>
      <c r="H18" s="46">
        <v>2020.04</v>
      </c>
      <c r="I18" s="46" t="s">
        <v>42</v>
      </c>
      <c r="J18" s="45" t="s">
        <v>78</v>
      </c>
      <c r="K18" s="45">
        <v>300</v>
      </c>
      <c r="L18" s="45">
        <v>300</v>
      </c>
      <c r="M18" s="45"/>
      <c r="N18" s="45">
        <v>300</v>
      </c>
      <c r="O18" s="99"/>
      <c r="P18" s="100"/>
      <c r="Q18" s="100"/>
      <c r="R18" s="40"/>
      <c r="S18" s="144">
        <v>20</v>
      </c>
      <c r="T18" s="54">
        <v>84</v>
      </c>
      <c r="U18" s="149">
        <v>311</v>
      </c>
      <c r="V18" s="54">
        <v>17</v>
      </c>
      <c r="W18" s="149">
        <v>47</v>
      </c>
      <c r="X18" s="54">
        <v>47</v>
      </c>
      <c r="Y18" s="54"/>
    </row>
    <row r="19" spans="1:25" s="4" customFormat="1" ht="108" customHeight="1">
      <c r="A19" s="55">
        <v>11</v>
      </c>
      <c r="B19" s="41" t="s">
        <v>79</v>
      </c>
      <c r="C19" s="42" t="s">
        <v>80</v>
      </c>
      <c r="D19" s="56" t="s">
        <v>81</v>
      </c>
      <c r="E19" s="56" t="s">
        <v>82</v>
      </c>
      <c r="F19" s="46" t="s">
        <v>83</v>
      </c>
      <c r="G19" s="56" t="s">
        <v>84</v>
      </c>
      <c r="H19" s="43">
        <v>2020.03</v>
      </c>
      <c r="I19" s="43">
        <v>2020.06</v>
      </c>
      <c r="J19" s="45" t="s">
        <v>78</v>
      </c>
      <c r="K19" s="42">
        <v>684</v>
      </c>
      <c r="L19" s="42">
        <v>684</v>
      </c>
      <c r="M19" s="42"/>
      <c r="N19" s="42">
        <v>684</v>
      </c>
      <c r="O19" s="97"/>
      <c r="P19" s="98"/>
      <c r="Q19" s="98"/>
      <c r="R19" s="55"/>
      <c r="S19" s="150">
        <v>40</v>
      </c>
      <c r="T19" s="150">
        <v>337</v>
      </c>
      <c r="U19" s="150">
        <v>1236</v>
      </c>
      <c r="V19" s="150">
        <v>84</v>
      </c>
      <c r="W19" s="150">
        <v>258</v>
      </c>
      <c r="X19" s="150">
        <v>258</v>
      </c>
      <c r="Y19" s="54"/>
    </row>
    <row r="20" spans="1:25" s="4" customFormat="1" ht="108" customHeight="1">
      <c r="A20" s="55">
        <v>12</v>
      </c>
      <c r="B20" s="46" t="s">
        <v>85</v>
      </c>
      <c r="C20" s="46" t="s">
        <v>86</v>
      </c>
      <c r="D20" s="46" t="s">
        <v>87</v>
      </c>
      <c r="E20" s="46" t="s">
        <v>88</v>
      </c>
      <c r="F20" s="46" t="s">
        <v>89</v>
      </c>
      <c r="G20" s="46" t="s">
        <v>90</v>
      </c>
      <c r="H20" s="46" t="s">
        <v>91</v>
      </c>
      <c r="I20" s="46" t="s">
        <v>92</v>
      </c>
      <c r="J20" s="46" t="s">
        <v>93</v>
      </c>
      <c r="K20" s="57">
        <v>109.71</v>
      </c>
      <c r="L20" s="57">
        <v>109.71</v>
      </c>
      <c r="M20" s="42"/>
      <c r="N20" s="42"/>
      <c r="O20" s="97"/>
      <c r="P20" s="57">
        <v>109.71</v>
      </c>
      <c r="Q20" s="98"/>
      <c r="R20" s="55"/>
      <c r="S20" s="142">
        <v>5</v>
      </c>
      <c r="T20" s="142">
        <v>38</v>
      </c>
      <c r="U20" s="142">
        <v>126</v>
      </c>
      <c r="V20" s="142">
        <v>8</v>
      </c>
      <c r="W20" s="142">
        <v>20</v>
      </c>
      <c r="X20" s="142">
        <v>20</v>
      </c>
      <c r="Y20" s="54" t="s">
        <v>94</v>
      </c>
    </row>
    <row r="21" spans="1:25" s="4" customFormat="1" ht="108" customHeight="1">
      <c r="A21" s="55">
        <v>13</v>
      </c>
      <c r="B21" s="46" t="s">
        <v>95</v>
      </c>
      <c r="C21" s="46" t="s">
        <v>96</v>
      </c>
      <c r="D21" s="46" t="s">
        <v>97</v>
      </c>
      <c r="E21" s="46" t="s">
        <v>98</v>
      </c>
      <c r="F21" s="46" t="s">
        <v>83</v>
      </c>
      <c r="G21" s="46" t="s">
        <v>84</v>
      </c>
      <c r="H21" s="46" t="s">
        <v>99</v>
      </c>
      <c r="I21" s="46" t="s">
        <v>100</v>
      </c>
      <c r="J21" s="46" t="s">
        <v>93</v>
      </c>
      <c r="K21" s="57">
        <v>9.19</v>
      </c>
      <c r="L21" s="57">
        <v>9.19</v>
      </c>
      <c r="M21" s="42"/>
      <c r="N21" s="42"/>
      <c r="O21" s="97"/>
      <c r="P21" s="57">
        <v>9.19</v>
      </c>
      <c r="Q21" s="98"/>
      <c r="R21" s="55"/>
      <c r="S21" s="142">
        <v>10</v>
      </c>
      <c r="T21" s="142">
        <v>113</v>
      </c>
      <c r="U21" s="142">
        <v>339</v>
      </c>
      <c r="V21" s="142">
        <v>90</v>
      </c>
      <c r="W21" s="142">
        <v>271</v>
      </c>
      <c r="X21" s="142">
        <v>271</v>
      </c>
      <c r="Y21" s="54" t="s">
        <v>94</v>
      </c>
    </row>
    <row r="22" spans="1:25" s="4" customFormat="1" ht="94.5" customHeight="1">
      <c r="A22" s="55">
        <v>14</v>
      </c>
      <c r="B22" s="46" t="s">
        <v>101</v>
      </c>
      <c r="C22" s="46" t="s">
        <v>102</v>
      </c>
      <c r="D22" s="46" t="s">
        <v>103</v>
      </c>
      <c r="E22" s="46" t="s">
        <v>104</v>
      </c>
      <c r="F22" s="46" t="s">
        <v>105</v>
      </c>
      <c r="G22" s="46" t="s">
        <v>106</v>
      </c>
      <c r="H22" s="46" t="s">
        <v>91</v>
      </c>
      <c r="I22" s="46" t="s">
        <v>107</v>
      </c>
      <c r="J22" s="46" t="s">
        <v>93</v>
      </c>
      <c r="K22" s="46">
        <v>40</v>
      </c>
      <c r="L22" s="46">
        <v>40</v>
      </c>
      <c r="M22" s="42"/>
      <c r="N22" s="42"/>
      <c r="O22" s="97"/>
      <c r="P22" s="46">
        <v>40</v>
      </c>
      <c r="Q22" s="98"/>
      <c r="R22" s="55"/>
      <c r="S22" s="142">
        <v>8</v>
      </c>
      <c r="T22" s="142">
        <v>87</v>
      </c>
      <c r="U22" s="142">
        <v>270</v>
      </c>
      <c r="V22" s="142">
        <v>12</v>
      </c>
      <c r="W22" s="142">
        <v>28</v>
      </c>
      <c r="X22" s="142">
        <v>28</v>
      </c>
      <c r="Y22" s="54" t="s">
        <v>94</v>
      </c>
    </row>
    <row r="23" spans="1:25" s="4" customFormat="1" ht="166.5" customHeight="1">
      <c r="A23" s="55">
        <v>15</v>
      </c>
      <c r="B23" s="46" t="s">
        <v>95</v>
      </c>
      <c r="C23" s="46" t="s">
        <v>108</v>
      </c>
      <c r="D23" s="46" t="s">
        <v>109</v>
      </c>
      <c r="E23" s="46" t="s">
        <v>110</v>
      </c>
      <c r="F23" s="46" t="s">
        <v>65</v>
      </c>
      <c r="G23" s="46" t="s">
        <v>111</v>
      </c>
      <c r="H23" s="46" t="s">
        <v>91</v>
      </c>
      <c r="I23" s="46" t="s">
        <v>92</v>
      </c>
      <c r="J23" s="46" t="s">
        <v>93</v>
      </c>
      <c r="K23" s="46">
        <v>40</v>
      </c>
      <c r="L23" s="46">
        <v>40</v>
      </c>
      <c r="M23" s="42"/>
      <c r="N23" s="42"/>
      <c r="O23" s="97"/>
      <c r="P23" s="46">
        <v>40</v>
      </c>
      <c r="Q23" s="98"/>
      <c r="R23" s="55"/>
      <c r="S23" s="151">
        <v>4.5</v>
      </c>
      <c r="T23" s="142">
        <v>286</v>
      </c>
      <c r="U23" s="142">
        <v>1137</v>
      </c>
      <c r="V23" s="142">
        <v>58</v>
      </c>
      <c r="W23" s="142">
        <v>196</v>
      </c>
      <c r="X23" s="142">
        <v>196</v>
      </c>
      <c r="Y23" s="54" t="s">
        <v>94</v>
      </c>
    </row>
    <row r="24" spans="1:25" s="4" customFormat="1" ht="108" customHeight="1">
      <c r="A24" s="55">
        <v>16</v>
      </c>
      <c r="B24" s="46" t="s">
        <v>51</v>
      </c>
      <c r="C24" s="46" t="s">
        <v>112</v>
      </c>
      <c r="D24" s="46" t="s">
        <v>113</v>
      </c>
      <c r="E24" s="46" t="s">
        <v>114</v>
      </c>
      <c r="F24" s="46" t="s">
        <v>115</v>
      </c>
      <c r="G24" s="46" t="s">
        <v>116</v>
      </c>
      <c r="H24" s="46" t="s">
        <v>91</v>
      </c>
      <c r="I24" s="46" t="s">
        <v>92</v>
      </c>
      <c r="J24" s="46" t="s">
        <v>93</v>
      </c>
      <c r="K24" s="57">
        <v>28</v>
      </c>
      <c r="L24" s="57">
        <v>28</v>
      </c>
      <c r="M24" s="42"/>
      <c r="N24" s="42"/>
      <c r="O24" s="97"/>
      <c r="P24" s="57">
        <v>28</v>
      </c>
      <c r="Q24" s="98"/>
      <c r="R24" s="55"/>
      <c r="S24" s="142">
        <v>2</v>
      </c>
      <c r="T24" s="142">
        <v>271</v>
      </c>
      <c r="U24" s="142">
        <v>1048</v>
      </c>
      <c r="V24" s="142">
        <v>68</v>
      </c>
      <c r="W24" s="142">
        <v>165</v>
      </c>
      <c r="X24" s="142">
        <v>165</v>
      </c>
      <c r="Y24" s="54" t="s">
        <v>94</v>
      </c>
    </row>
    <row r="25" spans="1:25" s="4" customFormat="1" ht="234" customHeight="1">
      <c r="A25" s="55">
        <v>17</v>
      </c>
      <c r="B25" s="46" t="s">
        <v>71</v>
      </c>
      <c r="C25" s="46" t="s">
        <v>117</v>
      </c>
      <c r="D25" s="46" t="s">
        <v>118</v>
      </c>
      <c r="E25" s="46" t="s">
        <v>119</v>
      </c>
      <c r="F25" s="46" t="s">
        <v>120</v>
      </c>
      <c r="G25" s="57" t="s">
        <v>121</v>
      </c>
      <c r="H25" s="46" t="s">
        <v>91</v>
      </c>
      <c r="I25" s="46" t="s">
        <v>92</v>
      </c>
      <c r="J25" s="46" t="s">
        <v>93</v>
      </c>
      <c r="K25" s="57">
        <v>30</v>
      </c>
      <c r="L25" s="57">
        <v>30</v>
      </c>
      <c r="M25" s="42"/>
      <c r="N25" s="42"/>
      <c r="O25" s="97"/>
      <c r="P25" s="57">
        <v>30</v>
      </c>
      <c r="Q25" s="98"/>
      <c r="R25" s="55"/>
      <c r="S25" s="98">
        <v>5</v>
      </c>
      <c r="T25" s="142">
        <v>104</v>
      </c>
      <c r="U25" s="142">
        <v>378</v>
      </c>
      <c r="V25" s="142">
        <v>34</v>
      </c>
      <c r="W25" s="142">
        <v>95</v>
      </c>
      <c r="X25" s="142">
        <v>95</v>
      </c>
      <c r="Y25" s="54" t="s">
        <v>94</v>
      </c>
    </row>
    <row r="26" spans="1:25" s="4" customFormat="1" ht="88.5" customHeight="1">
      <c r="A26" s="55">
        <v>18</v>
      </c>
      <c r="B26" s="46" t="s">
        <v>122</v>
      </c>
      <c r="C26" s="46" t="s">
        <v>123</v>
      </c>
      <c r="D26" s="46" t="s">
        <v>124</v>
      </c>
      <c r="E26" s="46" t="s">
        <v>125</v>
      </c>
      <c r="F26" s="46" t="s">
        <v>126</v>
      </c>
      <c r="G26" s="57" t="s">
        <v>127</v>
      </c>
      <c r="H26" s="46" t="s">
        <v>91</v>
      </c>
      <c r="I26" s="46" t="s">
        <v>92</v>
      </c>
      <c r="J26" s="46" t="s">
        <v>93</v>
      </c>
      <c r="K26" s="46">
        <v>30</v>
      </c>
      <c r="L26" s="46">
        <v>30</v>
      </c>
      <c r="M26" s="42"/>
      <c r="N26" s="42"/>
      <c r="O26" s="97"/>
      <c r="P26" s="46">
        <v>30</v>
      </c>
      <c r="Q26" s="98"/>
      <c r="R26" s="55"/>
      <c r="S26" s="98">
        <v>8</v>
      </c>
      <c r="T26" s="142">
        <v>60</v>
      </c>
      <c r="U26" s="142">
        <v>212</v>
      </c>
      <c r="V26" s="142">
        <v>20</v>
      </c>
      <c r="W26" s="142">
        <v>46</v>
      </c>
      <c r="X26" s="142">
        <v>46</v>
      </c>
      <c r="Y26" s="54" t="s">
        <v>94</v>
      </c>
    </row>
    <row r="27" spans="1:25" s="4" customFormat="1" ht="93" customHeight="1">
      <c r="A27" s="55">
        <v>19</v>
      </c>
      <c r="B27" s="46" t="s">
        <v>85</v>
      </c>
      <c r="C27" s="46" t="s">
        <v>128</v>
      </c>
      <c r="D27" s="46" t="s">
        <v>129</v>
      </c>
      <c r="E27" s="46" t="s">
        <v>130</v>
      </c>
      <c r="F27" s="46" t="s">
        <v>89</v>
      </c>
      <c r="G27" s="46" t="s">
        <v>90</v>
      </c>
      <c r="H27" s="46" t="s">
        <v>91</v>
      </c>
      <c r="I27" s="46" t="s">
        <v>92</v>
      </c>
      <c r="J27" s="46" t="s">
        <v>93</v>
      </c>
      <c r="K27" s="46">
        <v>30</v>
      </c>
      <c r="L27" s="46">
        <v>30</v>
      </c>
      <c r="M27" s="42"/>
      <c r="N27" s="42"/>
      <c r="O27" s="97"/>
      <c r="P27" s="46">
        <v>30</v>
      </c>
      <c r="Q27" s="98"/>
      <c r="R27" s="55"/>
      <c r="S27" s="98">
        <v>4</v>
      </c>
      <c r="T27" s="142">
        <v>58</v>
      </c>
      <c r="U27" s="142">
        <v>205</v>
      </c>
      <c r="V27" s="142">
        <v>13</v>
      </c>
      <c r="W27" s="142">
        <v>38</v>
      </c>
      <c r="X27" s="142">
        <v>38</v>
      </c>
      <c r="Y27" s="54" t="s">
        <v>94</v>
      </c>
    </row>
    <row r="28" spans="1:25" s="4" customFormat="1" ht="108" customHeight="1">
      <c r="A28" s="55">
        <v>20</v>
      </c>
      <c r="B28" s="41" t="s">
        <v>79</v>
      </c>
      <c r="C28" s="42" t="s">
        <v>131</v>
      </c>
      <c r="D28" s="56" t="s">
        <v>132</v>
      </c>
      <c r="E28" s="56" t="s">
        <v>133</v>
      </c>
      <c r="F28" s="46" t="s">
        <v>83</v>
      </c>
      <c r="G28" s="56" t="s">
        <v>84</v>
      </c>
      <c r="H28" s="43" t="s">
        <v>100</v>
      </c>
      <c r="I28" s="43" t="s">
        <v>134</v>
      </c>
      <c r="J28" s="42" t="s">
        <v>135</v>
      </c>
      <c r="K28" s="42">
        <v>93</v>
      </c>
      <c r="L28" s="42">
        <v>93</v>
      </c>
      <c r="M28" s="42"/>
      <c r="N28" s="42">
        <v>93</v>
      </c>
      <c r="O28" s="97"/>
      <c r="P28" s="98"/>
      <c r="Q28" s="98"/>
      <c r="R28" s="55"/>
      <c r="S28" s="150">
        <v>5</v>
      </c>
      <c r="T28" s="150">
        <v>430</v>
      </c>
      <c r="U28" s="150">
        <v>1200</v>
      </c>
      <c r="V28" s="150">
        <v>50</v>
      </c>
      <c r="W28" s="150">
        <v>120</v>
      </c>
      <c r="X28" s="150">
        <v>120</v>
      </c>
      <c r="Y28" s="54"/>
    </row>
    <row r="29" spans="1:25" s="4" customFormat="1" ht="69" customHeight="1">
      <c r="A29" s="55">
        <v>21</v>
      </c>
      <c r="B29" s="58" t="s">
        <v>51</v>
      </c>
      <c r="C29" s="58" t="s">
        <v>136</v>
      </c>
      <c r="D29" s="58" t="s">
        <v>137</v>
      </c>
      <c r="E29" s="58" t="s">
        <v>138</v>
      </c>
      <c r="F29" s="46" t="s">
        <v>83</v>
      </c>
      <c r="G29" s="58" t="s">
        <v>84</v>
      </c>
      <c r="H29" s="58" t="s">
        <v>139</v>
      </c>
      <c r="I29" s="58" t="s">
        <v>92</v>
      </c>
      <c r="J29" s="58" t="s">
        <v>140</v>
      </c>
      <c r="K29" s="104">
        <v>18</v>
      </c>
      <c r="L29" s="104">
        <v>18</v>
      </c>
      <c r="M29" s="42"/>
      <c r="N29" s="42"/>
      <c r="O29" s="97"/>
      <c r="P29" s="104">
        <v>18</v>
      </c>
      <c r="Q29" s="98"/>
      <c r="R29" s="55"/>
      <c r="S29" s="150">
        <v>1</v>
      </c>
      <c r="T29" s="152">
        <v>91</v>
      </c>
      <c r="U29" s="152">
        <v>295</v>
      </c>
      <c r="V29" s="152">
        <v>28</v>
      </c>
      <c r="W29" s="152">
        <v>58</v>
      </c>
      <c r="X29" s="152">
        <v>58</v>
      </c>
      <c r="Y29" s="172"/>
    </row>
    <row r="30" spans="1:25" s="5" customFormat="1" ht="45" customHeight="1">
      <c r="A30" s="33" t="s">
        <v>141</v>
      </c>
      <c r="B30" s="34"/>
      <c r="C30" s="33" t="s">
        <v>142</v>
      </c>
      <c r="D30" s="34"/>
      <c r="E30" s="41"/>
      <c r="F30" s="59"/>
      <c r="G30" s="59"/>
      <c r="H30" s="60"/>
      <c r="I30" s="105"/>
      <c r="J30" s="59"/>
      <c r="K30" s="106">
        <f>K31+K32+K33+K34+K35+K36+K37+K38+K39+K40+K41+K42+K43</f>
        <v>1972.3</v>
      </c>
      <c r="L30" s="106">
        <f aca="true" t="shared" si="3" ref="L30:X30">L31+L32+L33+L34+L35+L36+L37+L38+L39+L40+L41+L42+L43</f>
        <v>1972.3</v>
      </c>
      <c r="M30" s="106">
        <f t="shared" si="3"/>
        <v>1210.3</v>
      </c>
      <c r="N30" s="106">
        <f t="shared" si="3"/>
        <v>400</v>
      </c>
      <c r="O30" s="106">
        <f t="shared" si="3"/>
        <v>0</v>
      </c>
      <c r="P30" s="106">
        <f t="shared" si="3"/>
        <v>362</v>
      </c>
      <c r="Q30" s="106">
        <f t="shared" si="3"/>
        <v>0</v>
      </c>
      <c r="R30" s="106">
        <f t="shared" si="3"/>
        <v>0</v>
      </c>
      <c r="S30" s="106">
        <f t="shared" si="3"/>
        <v>11</v>
      </c>
      <c r="T30" s="153">
        <f t="shared" si="3"/>
        <v>698</v>
      </c>
      <c r="U30" s="153">
        <f t="shared" si="3"/>
        <v>2263</v>
      </c>
      <c r="V30" s="153">
        <f t="shared" si="3"/>
        <v>143</v>
      </c>
      <c r="W30" s="153">
        <f t="shared" si="3"/>
        <v>337</v>
      </c>
      <c r="X30" s="153">
        <f t="shared" si="3"/>
        <v>337</v>
      </c>
      <c r="Y30" s="173"/>
    </row>
    <row r="31" spans="1:25" s="6" customFormat="1" ht="60" customHeight="1">
      <c r="A31" s="61">
        <v>1</v>
      </c>
      <c r="B31" s="62" t="s">
        <v>85</v>
      </c>
      <c r="C31" s="63" t="s">
        <v>143</v>
      </c>
      <c r="D31" s="62" t="s">
        <v>144</v>
      </c>
      <c r="E31" s="62" t="s">
        <v>145</v>
      </c>
      <c r="F31" s="64" t="s">
        <v>83</v>
      </c>
      <c r="G31" s="62" t="s">
        <v>84</v>
      </c>
      <c r="H31" s="65">
        <v>2020.04</v>
      </c>
      <c r="I31" s="65">
        <v>2020.08</v>
      </c>
      <c r="J31" s="107" t="s">
        <v>47</v>
      </c>
      <c r="K31" s="63">
        <v>280</v>
      </c>
      <c r="L31" s="63">
        <v>280</v>
      </c>
      <c r="M31" s="63">
        <v>280</v>
      </c>
      <c r="N31" s="108"/>
      <c r="O31" s="109"/>
      <c r="P31" s="110"/>
      <c r="Q31" s="110"/>
      <c r="R31" s="110"/>
      <c r="S31" s="154"/>
      <c r="T31" s="155">
        <v>35</v>
      </c>
      <c r="U31" s="155">
        <v>133</v>
      </c>
      <c r="V31" s="155">
        <v>17</v>
      </c>
      <c r="W31" s="155">
        <v>55</v>
      </c>
      <c r="X31" s="155">
        <v>55</v>
      </c>
      <c r="Y31" s="174"/>
    </row>
    <row r="32" spans="1:25" s="6" customFormat="1" ht="87" customHeight="1">
      <c r="A32" s="61">
        <v>2</v>
      </c>
      <c r="B32" s="62" t="s">
        <v>85</v>
      </c>
      <c r="C32" s="63" t="s">
        <v>146</v>
      </c>
      <c r="D32" s="62" t="s">
        <v>147</v>
      </c>
      <c r="E32" s="62" t="s">
        <v>148</v>
      </c>
      <c r="F32" s="64" t="s">
        <v>83</v>
      </c>
      <c r="G32" s="62" t="s">
        <v>84</v>
      </c>
      <c r="H32" s="65">
        <v>2020.04</v>
      </c>
      <c r="I32" s="65">
        <v>2020.08</v>
      </c>
      <c r="J32" s="107" t="s">
        <v>47</v>
      </c>
      <c r="K32" s="63">
        <v>110.3</v>
      </c>
      <c r="L32" s="63">
        <v>110.3</v>
      </c>
      <c r="M32" s="63">
        <v>110.3</v>
      </c>
      <c r="N32" s="108"/>
      <c r="O32" s="109"/>
      <c r="P32" s="110"/>
      <c r="Q32" s="110"/>
      <c r="R32" s="110"/>
      <c r="S32" s="154"/>
      <c r="T32" s="155">
        <v>40</v>
      </c>
      <c r="U32" s="155">
        <v>134</v>
      </c>
      <c r="V32" s="155">
        <v>5</v>
      </c>
      <c r="W32" s="155">
        <v>6</v>
      </c>
      <c r="X32" s="155">
        <v>6</v>
      </c>
      <c r="Y32" s="175"/>
    </row>
    <row r="33" spans="1:25" s="6" customFormat="1" ht="78.75" customHeight="1">
      <c r="A33" s="61">
        <v>3</v>
      </c>
      <c r="B33" s="62" t="s">
        <v>63</v>
      </c>
      <c r="C33" s="63" t="s">
        <v>149</v>
      </c>
      <c r="D33" s="62" t="s">
        <v>150</v>
      </c>
      <c r="E33" s="62" t="s">
        <v>151</v>
      </c>
      <c r="F33" s="64" t="s">
        <v>83</v>
      </c>
      <c r="G33" s="62" t="s">
        <v>84</v>
      </c>
      <c r="H33" s="65">
        <v>2020.04</v>
      </c>
      <c r="I33" s="65">
        <v>2020.11</v>
      </c>
      <c r="J33" s="107" t="s">
        <v>47</v>
      </c>
      <c r="K33" s="63">
        <v>255</v>
      </c>
      <c r="L33" s="63">
        <v>255</v>
      </c>
      <c r="M33" s="63">
        <v>255</v>
      </c>
      <c r="N33" s="108"/>
      <c r="O33" s="109"/>
      <c r="P33" s="110"/>
      <c r="Q33" s="110"/>
      <c r="R33" s="110"/>
      <c r="S33" s="154"/>
      <c r="T33" s="155">
        <v>58</v>
      </c>
      <c r="U33" s="155">
        <v>200</v>
      </c>
      <c r="V33" s="155">
        <v>6</v>
      </c>
      <c r="W33" s="155">
        <v>13</v>
      </c>
      <c r="X33" s="155">
        <v>13</v>
      </c>
      <c r="Y33" s="174"/>
    </row>
    <row r="34" spans="1:25" s="6" customFormat="1" ht="82.5" customHeight="1">
      <c r="A34" s="61">
        <v>4</v>
      </c>
      <c r="B34" s="62" t="s">
        <v>63</v>
      </c>
      <c r="C34" s="63" t="s">
        <v>152</v>
      </c>
      <c r="D34" s="62" t="s">
        <v>153</v>
      </c>
      <c r="E34" s="62" t="s">
        <v>154</v>
      </c>
      <c r="F34" s="64" t="s">
        <v>83</v>
      </c>
      <c r="G34" s="62" t="s">
        <v>84</v>
      </c>
      <c r="H34" s="65">
        <v>2020.04</v>
      </c>
      <c r="I34" s="65">
        <v>2020.11</v>
      </c>
      <c r="J34" s="107" t="s">
        <v>47</v>
      </c>
      <c r="K34" s="63">
        <v>265</v>
      </c>
      <c r="L34" s="63">
        <v>265</v>
      </c>
      <c r="M34" s="63">
        <v>265</v>
      </c>
      <c r="N34" s="108"/>
      <c r="O34" s="109"/>
      <c r="P34" s="110"/>
      <c r="Q34" s="110"/>
      <c r="R34" s="110"/>
      <c r="S34" s="154"/>
      <c r="T34" s="155">
        <v>59</v>
      </c>
      <c r="U34" s="155">
        <v>236</v>
      </c>
      <c r="V34" s="155">
        <v>2</v>
      </c>
      <c r="W34" s="155">
        <v>2</v>
      </c>
      <c r="X34" s="155">
        <v>2</v>
      </c>
      <c r="Y34" s="174"/>
    </row>
    <row r="35" spans="1:25" s="7" customFormat="1" ht="79.5" customHeight="1">
      <c r="A35" s="66">
        <v>5</v>
      </c>
      <c r="B35" s="67" t="s">
        <v>51</v>
      </c>
      <c r="C35" s="67" t="s">
        <v>155</v>
      </c>
      <c r="D35" s="67" t="s">
        <v>156</v>
      </c>
      <c r="E35" s="67" t="s">
        <v>157</v>
      </c>
      <c r="F35" s="64" t="s">
        <v>83</v>
      </c>
      <c r="G35" s="67" t="s">
        <v>84</v>
      </c>
      <c r="H35" s="67">
        <v>2020.04</v>
      </c>
      <c r="I35" s="67">
        <v>2020.09</v>
      </c>
      <c r="J35" s="107" t="s">
        <v>47</v>
      </c>
      <c r="K35" s="67">
        <v>300</v>
      </c>
      <c r="L35" s="67">
        <v>300</v>
      </c>
      <c r="M35" s="67">
        <v>300</v>
      </c>
      <c r="N35" s="111"/>
      <c r="O35" s="112"/>
      <c r="P35" s="113"/>
      <c r="Q35" s="113"/>
      <c r="R35" s="66"/>
      <c r="S35" s="156"/>
      <c r="T35" s="157">
        <v>125</v>
      </c>
      <c r="U35" s="157">
        <v>342</v>
      </c>
      <c r="V35" s="157">
        <v>28</v>
      </c>
      <c r="W35" s="157">
        <v>67</v>
      </c>
      <c r="X35" s="157">
        <v>67</v>
      </c>
      <c r="Y35" s="176"/>
    </row>
    <row r="36" spans="1:25" s="7" customFormat="1" ht="79.5" customHeight="1">
      <c r="A36" s="66">
        <v>6</v>
      </c>
      <c r="B36" s="68" t="s">
        <v>51</v>
      </c>
      <c r="C36" s="67" t="s">
        <v>158</v>
      </c>
      <c r="D36" s="67" t="s">
        <v>159</v>
      </c>
      <c r="E36" s="67" t="s">
        <v>160</v>
      </c>
      <c r="F36" s="64" t="s">
        <v>83</v>
      </c>
      <c r="G36" s="67" t="s">
        <v>84</v>
      </c>
      <c r="H36" s="67">
        <v>2020.04</v>
      </c>
      <c r="I36" s="67">
        <v>2020.11</v>
      </c>
      <c r="J36" s="107" t="s">
        <v>67</v>
      </c>
      <c r="K36" s="67">
        <v>400</v>
      </c>
      <c r="L36" s="67">
        <v>400</v>
      </c>
      <c r="M36" s="67"/>
      <c r="N36" s="114">
        <v>400</v>
      </c>
      <c r="O36" s="115"/>
      <c r="P36" s="116"/>
      <c r="Q36" s="116"/>
      <c r="R36" s="116"/>
      <c r="S36" s="158"/>
      <c r="T36" s="159">
        <v>35</v>
      </c>
      <c r="U36" s="159">
        <v>79</v>
      </c>
      <c r="V36" s="159">
        <v>12</v>
      </c>
      <c r="W36" s="159">
        <v>24</v>
      </c>
      <c r="X36" s="159">
        <v>24</v>
      </c>
      <c r="Y36" s="177"/>
    </row>
    <row r="37" spans="1:25" s="7" customFormat="1" ht="79.5" customHeight="1">
      <c r="A37" s="66">
        <v>7</v>
      </c>
      <c r="B37" s="64" t="s">
        <v>95</v>
      </c>
      <c r="C37" s="64" t="s">
        <v>161</v>
      </c>
      <c r="D37" s="64" t="s">
        <v>162</v>
      </c>
      <c r="E37" s="64" t="s">
        <v>163</v>
      </c>
      <c r="F37" s="64" t="s">
        <v>83</v>
      </c>
      <c r="G37" s="64" t="s">
        <v>84</v>
      </c>
      <c r="H37" s="64" t="s">
        <v>91</v>
      </c>
      <c r="I37" s="64" t="s">
        <v>139</v>
      </c>
      <c r="J37" s="64" t="s">
        <v>93</v>
      </c>
      <c r="K37" s="64" t="s">
        <v>164</v>
      </c>
      <c r="L37" s="64" t="s">
        <v>164</v>
      </c>
      <c r="M37" s="67"/>
      <c r="N37" s="114"/>
      <c r="O37" s="115"/>
      <c r="P37" s="64" t="s">
        <v>164</v>
      </c>
      <c r="Q37" s="116"/>
      <c r="R37" s="116"/>
      <c r="S37" s="158"/>
      <c r="T37" s="156">
        <v>63</v>
      </c>
      <c r="U37" s="156">
        <v>203</v>
      </c>
      <c r="V37" s="156">
        <v>16</v>
      </c>
      <c r="W37" s="156">
        <v>35</v>
      </c>
      <c r="X37" s="156">
        <v>35</v>
      </c>
      <c r="Y37" s="178" t="s">
        <v>94</v>
      </c>
    </row>
    <row r="38" spans="1:25" s="7" customFormat="1" ht="79.5" customHeight="1">
      <c r="A38" s="66">
        <v>8</v>
      </c>
      <c r="B38" s="64" t="s">
        <v>101</v>
      </c>
      <c r="C38" s="64" t="s">
        <v>165</v>
      </c>
      <c r="D38" s="64" t="s">
        <v>166</v>
      </c>
      <c r="E38" s="64" t="s">
        <v>167</v>
      </c>
      <c r="F38" s="64" t="s">
        <v>83</v>
      </c>
      <c r="G38" s="64" t="s">
        <v>84</v>
      </c>
      <c r="H38" s="64" t="s">
        <v>91</v>
      </c>
      <c r="I38" s="64" t="s">
        <v>92</v>
      </c>
      <c r="J38" s="64" t="s">
        <v>93</v>
      </c>
      <c r="K38" s="64">
        <v>65</v>
      </c>
      <c r="L38" s="64">
        <v>65</v>
      </c>
      <c r="M38" s="67"/>
      <c r="N38" s="67"/>
      <c r="O38" s="112"/>
      <c r="P38" s="64">
        <v>65</v>
      </c>
      <c r="Q38" s="113"/>
      <c r="R38" s="66"/>
      <c r="S38" s="160"/>
      <c r="T38" s="156">
        <v>37</v>
      </c>
      <c r="U38" s="156">
        <v>130</v>
      </c>
      <c r="V38" s="156">
        <v>11</v>
      </c>
      <c r="W38" s="156">
        <v>38</v>
      </c>
      <c r="X38" s="156">
        <v>38</v>
      </c>
      <c r="Y38" s="179" t="s">
        <v>94</v>
      </c>
    </row>
    <row r="39" spans="1:25" s="8" customFormat="1" ht="72" customHeight="1">
      <c r="A39" s="66">
        <v>9</v>
      </c>
      <c r="B39" s="64" t="s">
        <v>51</v>
      </c>
      <c r="C39" s="64" t="s">
        <v>168</v>
      </c>
      <c r="D39" s="64" t="s">
        <v>162</v>
      </c>
      <c r="E39" s="64" t="s">
        <v>169</v>
      </c>
      <c r="F39" s="64" t="s">
        <v>115</v>
      </c>
      <c r="G39" s="64" t="s">
        <v>170</v>
      </c>
      <c r="H39" s="64" t="s">
        <v>91</v>
      </c>
      <c r="I39" s="64" t="s">
        <v>92</v>
      </c>
      <c r="J39" s="64" t="s">
        <v>93</v>
      </c>
      <c r="K39" s="117">
        <v>22</v>
      </c>
      <c r="L39" s="117">
        <v>22</v>
      </c>
      <c r="M39" s="67"/>
      <c r="N39" s="67"/>
      <c r="O39" s="112"/>
      <c r="P39" s="117">
        <v>22</v>
      </c>
      <c r="Q39" s="113"/>
      <c r="R39" s="66"/>
      <c r="S39" s="160"/>
      <c r="T39" s="156">
        <v>63</v>
      </c>
      <c r="U39" s="156">
        <v>203</v>
      </c>
      <c r="V39" s="156">
        <v>16</v>
      </c>
      <c r="W39" s="156">
        <v>35</v>
      </c>
      <c r="X39" s="156">
        <v>35</v>
      </c>
      <c r="Y39" s="178" t="s">
        <v>94</v>
      </c>
    </row>
    <row r="40" spans="1:25" s="8" customFormat="1" ht="138" customHeight="1">
      <c r="A40" s="66">
        <v>10</v>
      </c>
      <c r="B40" s="64" t="s">
        <v>79</v>
      </c>
      <c r="C40" s="64" t="s">
        <v>171</v>
      </c>
      <c r="D40" s="64" t="s">
        <v>172</v>
      </c>
      <c r="E40" s="69" t="s">
        <v>173</v>
      </c>
      <c r="F40" s="64" t="s">
        <v>174</v>
      </c>
      <c r="G40" s="64" t="s">
        <v>84</v>
      </c>
      <c r="H40" s="64" t="s">
        <v>139</v>
      </c>
      <c r="I40" s="64" t="s">
        <v>92</v>
      </c>
      <c r="J40" s="69" t="s">
        <v>140</v>
      </c>
      <c r="K40" s="118">
        <v>37</v>
      </c>
      <c r="L40" s="118">
        <v>37</v>
      </c>
      <c r="M40" s="118"/>
      <c r="N40" s="67"/>
      <c r="O40" s="112"/>
      <c r="P40" s="117">
        <v>37</v>
      </c>
      <c r="Q40" s="113"/>
      <c r="R40" s="66"/>
      <c r="S40" s="118">
        <v>6</v>
      </c>
      <c r="T40" s="156">
        <v>94</v>
      </c>
      <c r="U40" s="156">
        <v>351</v>
      </c>
      <c r="V40" s="156">
        <v>9</v>
      </c>
      <c r="W40" s="156">
        <v>19</v>
      </c>
      <c r="X40" s="156">
        <v>19</v>
      </c>
      <c r="Y40" s="177"/>
    </row>
    <row r="41" spans="1:25" s="8" customFormat="1" ht="72" customHeight="1">
      <c r="A41" s="66">
        <v>11</v>
      </c>
      <c r="B41" s="64" t="s">
        <v>122</v>
      </c>
      <c r="C41" s="64" t="s">
        <v>175</v>
      </c>
      <c r="D41" s="64" t="s">
        <v>176</v>
      </c>
      <c r="E41" s="69" t="s">
        <v>177</v>
      </c>
      <c r="F41" s="64" t="s">
        <v>174</v>
      </c>
      <c r="G41" s="64" t="s">
        <v>84</v>
      </c>
      <c r="H41" s="64" t="s">
        <v>139</v>
      </c>
      <c r="I41" s="64" t="s">
        <v>92</v>
      </c>
      <c r="J41" s="69" t="s">
        <v>140</v>
      </c>
      <c r="K41" s="118">
        <v>80</v>
      </c>
      <c r="L41" s="118">
        <v>80</v>
      </c>
      <c r="M41" s="118"/>
      <c r="N41" s="67"/>
      <c r="O41" s="112"/>
      <c r="P41" s="117">
        <v>80</v>
      </c>
      <c r="Q41" s="113"/>
      <c r="R41" s="66"/>
      <c r="S41" s="118">
        <v>0</v>
      </c>
      <c r="T41" s="156">
        <v>5</v>
      </c>
      <c r="U41" s="156">
        <v>22</v>
      </c>
      <c r="V41" s="156">
        <v>2</v>
      </c>
      <c r="W41" s="156">
        <v>5</v>
      </c>
      <c r="X41" s="156">
        <v>5</v>
      </c>
      <c r="Y41" s="177"/>
    </row>
    <row r="42" spans="1:25" s="8" customFormat="1" ht="72" customHeight="1">
      <c r="A42" s="66">
        <v>12</v>
      </c>
      <c r="B42" s="64" t="s">
        <v>71</v>
      </c>
      <c r="C42" s="64" t="s">
        <v>178</v>
      </c>
      <c r="D42" s="64" t="s">
        <v>179</v>
      </c>
      <c r="E42" s="69" t="s">
        <v>180</v>
      </c>
      <c r="F42" s="64" t="s">
        <v>174</v>
      </c>
      <c r="G42" s="64" t="s">
        <v>84</v>
      </c>
      <c r="H42" s="64" t="s">
        <v>139</v>
      </c>
      <c r="I42" s="64" t="s">
        <v>92</v>
      </c>
      <c r="J42" s="69" t="s">
        <v>140</v>
      </c>
      <c r="K42" s="118">
        <v>28</v>
      </c>
      <c r="L42" s="118">
        <v>28</v>
      </c>
      <c r="M42" s="118"/>
      <c r="N42" s="67"/>
      <c r="O42" s="112"/>
      <c r="P42" s="117">
        <v>28</v>
      </c>
      <c r="Q42" s="113"/>
      <c r="R42" s="66"/>
      <c r="S42" s="118">
        <v>5</v>
      </c>
      <c r="T42" s="156">
        <v>62</v>
      </c>
      <c r="U42" s="156">
        <v>165</v>
      </c>
      <c r="V42" s="156">
        <v>14</v>
      </c>
      <c r="W42" s="156">
        <v>27</v>
      </c>
      <c r="X42" s="156">
        <v>27</v>
      </c>
      <c r="Y42" s="177"/>
    </row>
    <row r="43" spans="1:25" s="8" customFormat="1" ht="72" customHeight="1">
      <c r="A43" s="66">
        <v>13</v>
      </c>
      <c r="B43" s="64" t="s">
        <v>51</v>
      </c>
      <c r="C43" s="64" t="s">
        <v>181</v>
      </c>
      <c r="D43" s="64" t="s">
        <v>182</v>
      </c>
      <c r="E43" s="70" t="s">
        <v>183</v>
      </c>
      <c r="F43" s="64" t="s">
        <v>174</v>
      </c>
      <c r="G43" s="64" t="s">
        <v>84</v>
      </c>
      <c r="H43" s="64" t="s">
        <v>184</v>
      </c>
      <c r="I43" s="64" t="s">
        <v>139</v>
      </c>
      <c r="J43" s="70" t="s">
        <v>140</v>
      </c>
      <c r="K43" s="119">
        <v>75</v>
      </c>
      <c r="L43" s="119">
        <v>75</v>
      </c>
      <c r="M43" s="119"/>
      <c r="N43" s="67"/>
      <c r="O43" s="112"/>
      <c r="P43" s="120">
        <v>75</v>
      </c>
      <c r="Q43" s="113"/>
      <c r="R43" s="66"/>
      <c r="S43" s="119">
        <v>0</v>
      </c>
      <c r="T43" s="156">
        <v>22</v>
      </c>
      <c r="U43" s="156">
        <v>65</v>
      </c>
      <c r="V43" s="156">
        <v>5</v>
      </c>
      <c r="W43" s="156">
        <v>11</v>
      </c>
      <c r="X43" s="156">
        <v>11</v>
      </c>
      <c r="Y43" s="177"/>
    </row>
    <row r="44" spans="1:25" s="9" customFormat="1" ht="45" customHeight="1">
      <c r="A44" s="33" t="s">
        <v>185</v>
      </c>
      <c r="B44" s="34"/>
      <c r="C44" s="33" t="s">
        <v>186</v>
      </c>
      <c r="D44" s="34"/>
      <c r="E44" s="41"/>
      <c r="F44" s="71"/>
      <c r="G44" s="71"/>
      <c r="H44" s="72"/>
      <c r="I44" s="105"/>
      <c r="J44" s="59"/>
      <c r="K44" s="121">
        <f>K45</f>
        <v>385.35</v>
      </c>
      <c r="L44" s="121">
        <f aca="true" t="shared" si="4" ref="L44:X44">L45</f>
        <v>385.35</v>
      </c>
      <c r="M44" s="121">
        <f t="shared" si="4"/>
        <v>0</v>
      </c>
      <c r="N44" s="121">
        <f t="shared" si="4"/>
        <v>385.35</v>
      </c>
      <c r="O44" s="121">
        <f t="shared" si="4"/>
        <v>0</v>
      </c>
      <c r="P44" s="121">
        <f t="shared" si="4"/>
        <v>0</v>
      </c>
      <c r="Q44" s="121">
        <f t="shared" si="4"/>
        <v>0</v>
      </c>
      <c r="R44" s="121">
        <f t="shared" si="4"/>
        <v>0</v>
      </c>
      <c r="S44" s="121">
        <f t="shared" si="4"/>
        <v>385.35</v>
      </c>
      <c r="T44" s="161">
        <f t="shared" si="4"/>
        <v>828</v>
      </c>
      <c r="U44" s="161">
        <f t="shared" si="4"/>
        <v>1101</v>
      </c>
      <c r="V44" s="161">
        <f t="shared" si="4"/>
        <v>629</v>
      </c>
      <c r="W44" s="161">
        <f t="shared" si="4"/>
        <v>875</v>
      </c>
      <c r="X44" s="161">
        <f t="shared" si="4"/>
        <v>875</v>
      </c>
      <c r="Y44" s="180"/>
    </row>
    <row r="45" spans="1:25" s="9" customFormat="1" ht="45" customHeight="1">
      <c r="A45" s="73">
        <v>1</v>
      </c>
      <c r="B45" s="74" t="s">
        <v>95</v>
      </c>
      <c r="C45" s="75" t="s">
        <v>187</v>
      </c>
      <c r="D45" s="53" t="s">
        <v>188</v>
      </c>
      <c r="E45" s="53" t="s">
        <v>189</v>
      </c>
      <c r="F45" s="76" t="s">
        <v>190</v>
      </c>
      <c r="G45" s="76" t="s">
        <v>191</v>
      </c>
      <c r="H45" s="77">
        <v>2020.05</v>
      </c>
      <c r="I45" s="122">
        <v>2020.12</v>
      </c>
      <c r="J45" s="75" t="s">
        <v>192</v>
      </c>
      <c r="K45" s="123">
        <v>385.35</v>
      </c>
      <c r="L45" s="123">
        <v>385.35</v>
      </c>
      <c r="N45" s="123">
        <v>385.35</v>
      </c>
      <c r="O45" s="123"/>
      <c r="P45" s="124"/>
      <c r="Q45" s="124"/>
      <c r="R45" s="124"/>
      <c r="S45" s="162">
        <v>385.35</v>
      </c>
      <c r="T45" s="163">
        <v>828</v>
      </c>
      <c r="U45" s="163">
        <v>1101</v>
      </c>
      <c r="V45" s="163">
        <v>629</v>
      </c>
      <c r="W45" s="163">
        <v>875</v>
      </c>
      <c r="X45" s="163">
        <v>875</v>
      </c>
      <c r="Y45" s="53" t="s">
        <v>193</v>
      </c>
    </row>
    <row r="46" spans="1:25" s="4" customFormat="1" ht="45" customHeight="1">
      <c r="A46" s="33" t="s">
        <v>194</v>
      </c>
      <c r="B46" s="34"/>
      <c r="C46" s="30" t="s">
        <v>195</v>
      </c>
      <c r="D46" s="24"/>
      <c r="E46" s="23"/>
      <c r="F46" s="78"/>
      <c r="G46" s="78"/>
      <c r="H46" s="79"/>
      <c r="I46" s="125"/>
      <c r="J46" s="126"/>
      <c r="K46" s="35">
        <f aca="true" t="shared" si="5" ref="K46:X46">K47+K48+K49+K50</f>
        <v>419</v>
      </c>
      <c r="L46" s="35">
        <f t="shared" si="5"/>
        <v>419</v>
      </c>
      <c r="M46" s="35">
        <f t="shared" si="5"/>
        <v>0</v>
      </c>
      <c r="N46" s="35">
        <f t="shared" si="5"/>
        <v>419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26</v>
      </c>
      <c r="T46" s="35">
        <f t="shared" si="5"/>
        <v>54</v>
      </c>
      <c r="U46" s="35">
        <f t="shared" si="5"/>
        <v>396</v>
      </c>
      <c r="V46" s="35">
        <f t="shared" si="5"/>
        <v>54</v>
      </c>
      <c r="W46" s="35">
        <f t="shared" si="5"/>
        <v>396</v>
      </c>
      <c r="X46" s="35">
        <f t="shared" si="5"/>
        <v>396</v>
      </c>
      <c r="Y46" s="23"/>
    </row>
    <row r="47" spans="1:25" s="4" customFormat="1" ht="100.5" customHeight="1">
      <c r="A47" s="80">
        <v>1</v>
      </c>
      <c r="B47" s="80" t="s">
        <v>196</v>
      </c>
      <c r="C47" s="80" t="s">
        <v>197</v>
      </c>
      <c r="D47" s="80" t="s">
        <v>198</v>
      </c>
      <c r="E47" s="80" t="s">
        <v>199</v>
      </c>
      <c r="F47" s="44" t="s">
        <v>39</v>
      </c>
      <c r="G47" s="80" t="s">
        <v>40</v>
      </c>
      <c r="H47" s="80">
        <v>2020.04</v>
      </c>
      <c r="I47" s="80">
        <v>2020.11</v>
      </c>
      <c r="J47" s="45" t="s">
        <v>67</v>
      </c>
      <c r="K47" s="80">
        <v>221</v>
      </c>
      <c r="L47" s="80">
        <v>221</v>
      </c>
      <c r="M47" s="80"/>
      <c r="N47" s="80">
        <v>221</v>
      </c>
      <c r="O47" s="127"/>
      <c r="P47" s="127"/>
      <c r="Q47" s="127"/>
      <c r="R47" s="127"/>
      <c r="S47" s="57">
        <v>18</v>
      </c>
      <c r="T47" s="57">
        <v>21</v>
      </c>
      <c r="U47" s="57">
        <v>150</v>
      </c>
      <c r="V47" s="57">
        <v>21</v>
      </c>
      <c r="W47" s="57">
        <v>150</v>
      </c>
      <c r="X47" s="57">
        <v>150</v>
      </c>
      <c r="Y47" s="57"/>
    </row>
    <row r="48" spans="1:25" s="4" customFormat="1" ht="66" customHeight="1">
      <c r="A48" s="80">
        <v>2</v>
      </c>
      <c r="B48" s="80" t="s">
        <v>63</v>
      </c>
      <c r="C48" s="80" t="s">
        <v>200</v>
      </c>
      <c r="D48" s="80" t="s">
        <v>201</v>
      </c>
      <c r="E48" s="80" t="s">
        <v>202</v>
      </c>
      <c r="F48" s="44" t="s">
        <v>39</v>
      </c>
      <c r="G48" s="80" t="s">
        <v>40</v>
      </c>
      <c r="H48" s="80">
        <v>2020.04</v>
      </c>
      <c r="I48" s="80">
        <v>2020.11</v>
      </c>
      <c r="J48" s="80" t="s">
        <v>203</v>
      </c>
      <c r="K48" s="80">
        <v>80</v>
      </c>
      <c r="L48" s="80">
        <v>80</v>
      </c>
      <c r="M48" s="80"/>
      <c r="N48" s="80">
        <v>80</v>
      </c>
      <c r="O48" s="57"/>
      <c r="P48" s="57"/>
      <c r="Q48" s="57"/>
      <c r="R48" s="57"/>
      <c r="S48" s="57">
        <v>8</v>
      </c>
      <c r="T48" s="57">
        <v>9</v>
      </c>
      <c r="U48" s="57">
        <v>71</v>
      </c>
      <c r="V48" s="57">
        <v>9</v>
      </c>
      <c r="W48" s="57">
        <v>71</v>
      </c>
      <c r="X48" s="57">
        <v>71</v>
      </c>
      <c r="Y48" s="57"/>
    </row>
    <row r="49" spans="1:25" s="3" customFormat="1" ht="58.5" customHeight="1">
      <c r="A49" s="81">
        <v>3</v>
      </c>
      <c r="B49" s="81" t="s">
        <v>79</v>
      </c>
      <c r="C49" s="81" t="s">
        <v>204</v>
      </c>
      <c r="D49" s="81" t="s">
        <v>205</v>
      </c>
      <c r="E49" s="81" t="s">
        <v>206</v>
      </c>
      <c r="F49" s="39" t="s">
        <v>83</v>
      </c>
      <c r="G49" s="81" t="s">
        <v>84</v>
      </c>
      <c r="H49" s="81">
        <v>2020.04</v>
      </c>
      <c r="I49" s="81">
        <v>2020.11</v>
      </c>
      <c r="J49" s="38" t="s">
        <v>67</v>
      </c>
      <c r="K49" s="81">
        <v>38</v>
      </c>
      <c r="L49" s="81">
        <v>38</v>
      </c>
      <c r="M49" s="81"/>
      <c r="N49" s="81">
        <v>38</v>
      </c>
      <c r="O49" s="128"/>
      <c r="P49" s="128"/>
      <c r="Q49" s="128"/>
      <c r="R49" s="128"/>
      <c r="S49" s="164"/>
      <c r="T49" s="164">
        <v>21</v>
      </c>
      <c r="U49" s="164">
        <v>150</v>
      </c>
      <c r="V49" s="164">
        <v>21</v>
      </c>
      <c r="W49" s="164">
        <v>150</v>
      </c>
      <c r="X49" s="164">
        <v>150</v>
      </c>
      <c r="Y49" s="164"/>
    </row>
    <row r="50" spans="1:25" s="5" customFormat="1" ht="76.5" customHeight="1">
      <c r="A50" s="82">
        <v>4</v>
      </c>
      <c r="B50" s="82" t="s">
        <v>122</v>
      </c>
      <c r="C50" s="82" t="s">
        <v>207</v>
      </c>
      <c r="D50" s="82" t="s">
        <v>208</v>
      </c>
      <c r="E50" s="82" t="s">
        <v>209</v>
      </c>
      <c r="F50" s="46" t="s">
        <v>83</v>
      </c>
      <c r="G50" s="82" t="s">
        <v>84</v>
      </c>
      <c r="H50" s="82">
        <v>2020.04</v>
      </c>
      <c r="I50" s="82">
        <v>2020.11</v>
      </c>
      <c r="J50" s="80" t="s">
        <v>203</v>
      </c>
      <c r="K50" s="82">
        <v>80</v>
      </c>
      <c r="L50" s="82">
        <v>80</v>
      </c>
      <c r="M50" s="82"/>
      <c r="N50" s="82">
        <v>80</v>
      </c>
      <c r="O50" s="129"/>
      <c r="P50" s="130"/>
      <c r="Q50" s="130"/>
      <c r="R50" s="130"/>
      <c r="S50" s="165"/>
      <c r="T50" s="166">
        <v>3</v>
      </c>
      <c r="U50" s="166">
        <v>25</v>
      </c>
      <c r="V50" s="166">
        <v>3</v>
      </c>
      <c r="W50" s="166">
        <v>25</v>
      </c>
      <c r="X50" s="166">
        <v>25</v>
      </c>
      <c r="Y50" s="41"/>
    </row>
    <row r="51" spans="1:25" s="1" customFormat="1" ht="42" customHeight="1">
      <c r="A51" s="33" t="s">
        <v>210</v>
      </c>
      <c r="B51" s="34"/>
      <c r="C51" s="30" t="s">
        <v>211</v>
      </c>
      <c r="D51" s="24"/>
      <c r="E51" s="83"/>
      <c r="F51" s="84"/>
      <c r="G51" s="84"/>
      <c r="H51" s="85"/>
      <c r="I51" s="131"/>
      <c r="J51" s="132"/>
      <c r="K51" s="133">
        <f>K52</f>
        <v>46.65</v>
      </c>
      <c r="L51" s="133">
        <f aca="true" t="shared" si="6" ref="L51:X51">L52</f>
        <v>46.65</v>
      </c>
      <c r="M51" s="133">
        <f t="shared" si="6"/>
        <v>0</v>
      </c>
      <c r="N51" s="133">
        <f t="shared" si="6"/>
        <v>46.65</v>
      </c>
      <c r="O51" s="133">
        <f t="shared" si="6"/>
        <v>0</v>
      </c>
      <c r="P51" s="133">
        <f t="shared" si="6"/>
        <v>0</v>
      </c>
      <c r="Q51" s="133">
        <f t="shared" si="6"/>
        <v>0</v>
      </c>
      <c r="R51" s="133">
        <f t="shared" si="6"/>
        <v>0</v>
      </c>
      <c r="S51" s="133">
        <f t="shared" si="6"/>
        <v>0</v>
      </c>
      <c r="T51" s="167">
        <f t="shared" si="6"/>
        <v>900</v>
      </c>
      <c r="U51" s="167">
        <f t="shared" si="6"/>
        <v>1500</v>
      </c>
      <c r="V51" s="167">
        <f t="shared" si="6"/>
        <v>180</v>
      </c>
      <c r="W51" s="167">
        <f t="shared" si="6"/>
        <v>300</v>
      </c>
      <c r="X51" s="167">
        <f t="shared" si="6"/>
        <v>125</v>
      </c>
      <c r="Y51" s="83"/>
    </row>
    <row r="52" spans="1:25" s="1" customFormat="1" ht="87" customHeight="1">
      <c r="A52" s="73">
        <v>1</v>
      </c>
      <c r="B52" s="74" t="s">
        <v>95</v>
      </c>
      <c r="C52" s="75" t="s">
        <v>212</v>
      </c>
      <c r="D52" s="53" t="s">
        <v>188</v>
      </c>
      <c r="E52" s="41" t="s">
        <v>213</v>
      </c>
      <c r="F52" s="76" t="s">
        <v>214</v>
      </c>
      <c r="G52" s="76" t="s">
        <v>215</v>
      </c>
      <c r="H52" s="77">
        <v>2020.04</v>
      </c>
      <c r="I52" s="122">
        <v>2020.11</v>
      </c>
      <c r="J52" s="75" t="s">
        <v>216</v>
      </c>
      <c r="K52" s="123">
        <v>46.65</v>
      </c>
      <c r="L52" s="123">
        <v>46.65</v>
      </c>
      <c r="M52" s="123"/>
      <c r="N52" s="123">
        <v>46.65</v>
      </c>
      <c r="O52" s="123"/>
      <c r="P52" s="124"/>
      <c r="Q52" s="124"/>
      <c r="R52" s="124"/>
      <c r="S52" s="162"/>
      <c r="T52" s="56">
        <v>900</v>
      </c>
      <c r="U52" s="56">
        <v>1500</v>
      </c>
      <c r="V52" s="56">
        <v>180</v>
      </c>
      <c r="W52" s="56">
        <v>300</v>
      </c>
      <c r="X52" s="56">
        <v>125</v>
      </c>
      <c r="Y52" s="53"/>
    </row>
    <row r="53" spans="6:25" s="1" customFormat="1" ht="15" customHeight="1">
      <c r="F53" s="10"/>
      <c r="G53" s="10"/>
      <c r="H53" s="11"/>
      <c r="I53" s="12"/>
      <c r="J53" s="10"/>
      <c r="T53" s="13"/>
      <c r="U53" s="13"/>
      <c r="V53" s="13"/>
      <c r="W53" s="13"/>
      <c r="X53" s="13"/>
      <c r="Y53" s="14"/>
    </row>
    <row r="54" spans="6:25" s="1" customFormat="1" ht="15" customHeight="1">
      <c r="F54" s="10"/>
      <c r="G54" s="10"/>
      <c r="H54" s="11"/>
      <c r="I54" s="12"/>
      <c r="J54" s="10"/>
      <c r="T54" s="13"/>
      <c r="U54" s="13"/>
      <c r="V54" s="13"/>
      <c r="W54" s="13"/>
      <c r="X54" s="13"/>
      <c r="Y54" s="14"/>
    </row>
    <row r="55" spans="6:25" s="1" customFormat="1" ht="15" customHeight="1">
      <c r="F55" s="10"/>
      <c r="G55" s="10"/>
      <c r="H55" s="11"/>
      <c r="I55" s="12"/>
      <c r="J55" s="10"/>
      <c r="T55" s="13"/>
      <c r="U55" s="13"/>
      <c r="V55" s="13"/>
      <c r="W55" s="13"/>
      <c r="X55" s="13"/>
      <c r="Y55" s="14"/>
    </row>
    <row r="56" spans="6:25" s="1" customFormat="1" ht="15" customHeight="1">
      <c r="F56" s="10"/>
      <c r="G56" s="10"/>
      <c r="H56" s="11"/>
      <c r="I56" s="12"/>
      <c r="J56" s="10"/>
      <c r="T56" s="13"/>
      <c r="U56" s="13"/>
      <c r="V56" s="13"/>
      <c r="W56" s="13"/>
      <c r="X56" s="13"/>
      <c r="Y56" s="14"/>
    </row>
    <row r="57" spans="6:25" s="1" customFormat="1" ht="15" customHeight="1">
      <c r="F57" s="10"/>
      <c r="G57" s="10"/>
      <c r="H57" s="11"/>
      <c r="I57" s="12"/>
      <c r="J57" s="10"/>
      <c r="T57" s="13"/>
      <c r="U57" s="13"/>
      <c r="V57" s="13"/>
      <c r="W57" s="13"/>
      <c r="X57" s="13"/>
      <c r="Y57" s="14"/>
    </row>
  </sheetData>
  <sheetProtection/>
  <mergeCells count="29">
    <mergeCell ref="A2:Y2"/>
    <mergeCell ref="A3:Y3"/>
    <mergeCell ref="J4:K4"/>
    <mergeCell ref="L4:R4"/>
    <mergeCell ref="V4:X4"/>
    <mergeCell ref="A6:B6"/>
    <mergeCell ref="A8:B8"/>
    <mergeCell ref="C8:D8"/>
    <mergeCell ref="A30:B30"/>
    <mergeCell ref="C30:D30"/>
    <mergeCell ref="A44:B44"/>
    <mergeCell ref="C44:D44"/>
    <mergeCell ref="A46:B46"/>
    <mergeCell ref="C46:D46"/>
    <mergeCell ref="A51:B51"/>
    <mergeCell ref="C51:D5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  <mergeCell ref="U4:U5"/>
    <mergeCell ref="Y4:Y5"/>
  </mergeCells>
  <printOptions/>
  <pageMargins left="0.23999999999999996" right="0.11999999999999998" top="0.2" bottom="0.08" header="0.16" footer="0.04"/>
  <pageSetup horizontalDpi="600" verticalDpi="600" orientation="landscape" scale="4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西藏自治区财政厅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滕凤芹</dc:creator>
  <cp:keywords/>
  <dc:description/>
  <cp:lastModifiedBy>Sorry’请停止爱我 </cp:lastModifiedBy>
  <cp:lastPrinted>2018-09-22T10:38:03Z</cp:lastPrinted>
  <dcterms:created xsi:type="dcterms:W3CDTF">2001-03-12T08:03:48Z</dcterms:created>
  <dcterms:modified xsi:type="dcterms:W3CDTF">2020-03-30T02:40:51Z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ubyTemplate">
    <vt:lpwstr>11</vt:lpwstr>
  </property>
</Properties>
</file>