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65" firstSheet="1" activeTab="3"/>
  </bookViews>
  <sheets>
    <sheet name="NYOPJTJ" sheetId="1" state="hidden" r:id="rId1"/>
    <sheet name="资金来源表" sheetId="2" r:id="rId2"/>
    <sheet name="项目投入明细" sheetId="3" r:id="rId3"/>
    <sheet name="2021年示范县统计" sheetId="4" r:id="rId4"/>
    <sheet name="资产后续管理统计表" sheetId="5" r:id="rId5"/>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s>
  <definedNames>
    <definedName name="_21114">#REF!</definedName>
    <definedName name="_Fill" hidden="1">'[1]eqpmad2'!#REF!</definedName>
    <definedName name="_Order1" hidden="1">255</definedName>
    <definedName name="_Order2" hidden="1">255</definedName>
    <definedName name="A">#REF!</definedName>
    <definedName name="aa">#REF!</definedName>
    <definedName name="aiu_bottom">'[2]Financ. Overview'!#REF!</definedName>
    <definedName name="as">#N/A</definedName>
    <definedName name="data">#REF!</definedName>
    <definedName name="database2">#REF!</definedName>
    <definedName name="database3">#REF!</definedName>
    <definedName name="dss" hidden="1">#REF!</definedName>
    <definedName name="E206.">#REF!</definedName>
    <definedName name="eee">#REF!</definedName>
    <definedName name="fff">#REF!</definedName>
    <definedName name="FRC">'[3]Main'!$C$9</definedName>
    <definedName name="gxxe2003">'[4]P1012001'!$A$6:$E$117</definedName>
    <definedName name="gxxe20032">'[4]P1012001'!$A$6:$E$117</definedName>
    <definedName name="hhhh">#REF!</definedName>
    <definedName name="hostfee">'[2]Financ. Overview'!$H$12</definedName>
    <definedName name="hraiu_bottom">'[2]Financ. Overview'!#REF!</definedName>
    <definedName name="hvac">'[2]Financ. Overview'!#REF!</definedName>
    <definedName name="HWSheet">1</definedName>
    <definedName name="kkkk">#REF!</definedName>
    <definedName name="Module.Prix_SMC">[0]!Module.Prix_SMC</definedName>
    <definedName name="OS">'[5]Open'!#REF!</definedName>
    <definedName name="PA7">'[6]SW-TEO'!#REF!</definedName>
    <definedName name="PA8">'[6]SW-TEO'!#REF!</definedName>
    <definedName name="PD1">'[6]SW-TEO'!#REF!</definedName>
    <definedName name="PE12">'[6]SW-TEO'!#REF!</definedName>
    <definedName name="PE13">'[6]SW-TEO'!#REF!</definedName>
    <definedName name="PE6">'[6]SW-TEO'!#REF!</definedName>
    <definedName name="PE7">'[6]SW-TEO'!#REF!</definedName>
    <definedName name="PE8">'[6]SW-TEO'!#REF!</definedName>
    <definedName name="PE9">'[6]SW-TEO'!#REF!</definedName>
    <definedName name="PH1">'[6]SW-TEO'!#REF!</definedName>
    <definedName name="PI1">'[6]SW-TEO'!#REF!</definedName>
    <definedName name="PK1">'[6]SW-TEO'!#REF!</definedName>
    <definedName name="PK3">'[6]SW-TEO'!#REF!</definedName>
    <definedName name="pr_toolbox">'[2]Toolbox'!$A$3:$I$80</definedName>
    <definedName name="Print_Area_MI">#REF!</definedName>
    <definedName name="Prix_SMC">[0]!Prix_SMC</definedName>
    <definedName name="rrrr">#REF!</definedName>
    <definedName name="s">#REF!</definedName>
    <definedName name="s_c_list">'[7]Toolbox'!$A$7:$H$969</definedName>
    <definedName name="SCG">'[8]G.1R-Shou COP Gf'!#REF!</definedName>
    <definedName name="sdlfee">'[2]Financ. Overview'!$H$13</definedName>
    <definedName name="sfeggsafasfas">#REF!</definedName>
    <definedName name="solar_ratio">'[9]POWER ASSUMPTIONS'!$H$7</definedName>
    <definedName name="ss">#REF!</definedName>
    <definedName name="ss7fee">'[2]Financ. Overview'!$H$18</definedName>
    <definedName name="subsfee">'[2]Financ. Overview'!$H$14</definedName>
    <definedName name="toolbox">'[10]Toolbox'!$C$5:$T$1578</definedName>
    <definedName name="ttt">#REF!</definedName>
    <definedName name="tttt">#REF!</definedName>
    <definedName name="V5.1Fee">'[2]Financ. Overview'!$H$15</definedName>
    <definedName name="www">#REF!</definedName>
    <definedName name="yyyy">#REF!</definedName>
    <definedName name="Z32_Cost_red">'[2]Financ. Overview'!#REF!</definedName>
    <definedName name="本级标准收入2004年">'[11]本年收入合计'!$E$4:$E$184</definedName>
    <definedName name="拨款汇总_合计">SUM('[12]汇总'!#REF!)</definedName>
    <definedName name="财力">#REF!</definedName>
    <definedName name="财政供养人员增幅2004年">'[13]财政供养人员增幅'!$E$6</definedName>
    <definedName name="财政供养人员增幅2004年分县">'[13]财政供养人员增幅'!$E$4:$E$184</definedName>
    <definedName name="村级标准支出">'[14]村级支出'!$E$4:$E$184</definedName>
    <definedName name="大多数">'[15]'!$A$15</definedName>
    <definedName name="大幅度">#REF!</definedName>
    <definedName name="地区名称">'[16]封面'!#REF!</definedName>
    <definedName name="第二产业分县2003年">'[17]GDP'!$G$4:$G$184</definedName>
    <definedName name="第二产业合计2003年">'[17]GDP'!$G$4</definedName>
    <definedName name="第三产业分县2003年">'[17]GDP'!$H$4:$H$184</definedName>
    <definedName name="第三产业合计2003年">'[17]GDP'!$H$4</definedName>
    <definedName name="耕地占用税分县2003年">'[18]一般预算收入'!$U$4:$U$184</definedName>
    <definedName name="耕地占用税合计2003年">'[18]一般预算收入'!$U$4</definedName>
    <definedName name="工商税收2004年">'[19]工商税收'!$S$4:$S$184</definedName>
    <definedName name="工商税收合计2004年">'[19]工商税收'!$S$4</definedName>
    <definedName name="公检法司部门编制数">'[20]公检法司编制'!$E$4:$E$184</definedName>
    <definedName name="公用标准支出">'[21]合计'!$E$4:$E$184</definedName>
    <definedName name="行政管理部门编制数">'[20]行政编制'!$E$4:$E$184</definedName>
    <definedName name="汇率">#REF!</definedName>
    <definedName name="科目编码">'[22]编码'!$A$2:$A$145</definedName>
    <definedName name="农业人口2003年">'[23]农业人口'!$E$4:$E$184</definedName>
    <definedName name="农业税分县2003年">'[18]一般预算收入'!$S$4:$S$184</definedName>
    <definedName name="农业税合计2003年">'[18]一般预算收入'!$S$4</definedName>
    <definedName name="农业特产税分县2003年">'[18]一般预算收入'!$T$4:$T$184</definedName>
    <definedName name="农业特产税合计2003年">'[18]一般预算收入'!$T$4</definedName>
    <definedName name="农业用地面积">'[24]农业用地'!$E$4:$E$184</definedName>
    <definedName name="契税分县2003年">'[18]一般预算收入'!$V$4:$V$184</definedName>
    <definedName name="契税合计2003年">'[18]一般预算收入'!$V$4</definedName>
    <definedName name="全额差额比例">'[25]C01-1'!#REF!</definedName>
    <definedName name="人员标准支出">'[26]人员支出'!$E$4:$E$184</definedName>
    <definedName name="生产列1">#REF!</definedName>
    <definedName name="生产列11">#REF!</definedName>
    <definedName name="生产列15">#REF!</definedName>
    <definedName name="生产列16">#REF!</definedName>
    <definedName name="生产列17">#REF!</definedName>
    <definedName name="生产列19">#REF!</definedName>
    <definedName name="生产列2">#REF!</definedName>
    <definedName name="生产列20">#REF!</definedName>
    <definedName name="生产列3">#REF!</definedName>
    <definedName name="生产列4">#REF!</definedName>
    <definedName name="生产列5">#REF!</definedName>
    <definedName name="生产列6">#REF!</definedName>
    <definedName name="生产列7">#REF!</definedName>
    <definedName name="生产列8">#REF!</definedName>
    <definedName name="生产列9">#REF!</definedName>
    <definedName name="生产期">#REF!</definedName>
    <definedName name="生产期1">#REF!</definedName>
    <definedName name="生产期11">#REF!</definedName>
    <definedName name="生产期123">#REF!</definedName>
    <definedName name="生产期15">#REF!</definedName>
    <definedName name="生产期16">#REF!</definedName>
    <definedName name="生产期17">#REF!</definedName>
    <definedName name="生产期19">#REF!</definedName>
    <definedName name="生产期2">#REF!</definedName>
    <definedName name="生产期20">#REF!</definedName>
    <definedName name="生产期3">#REF!</definedName>
    <definedName name="生产期4">#REF!</definedName>
    <definedName name="生产期5">#REF!</definedName>
    <definedName name="生产期6">#REF!</definedName>
    <definedName name="生产期7">#REF!</definedName>
    <definedName name="生产期8">#REF!</definedName>
    <definedName name="生产期9">#REF!</definedName>
    <definedName name="事业发展支出">'[27]事业发展'!$E$4:$E$184</definedName>
    <definedName name="是">#REF!</definedName>
    <definedName name="位次d">'[28]四月份月报'!#REF!</definedName>
    <definedName name="乡镇个数">'[29]行政区划'!$D$6:$D$184</definedName>
    <definedName name="性别">'[30]基础编码'!$H$2:$H$3</definedName>
    <definedName name="学历">'[30]基础编码'!$S$2:$S$9</definedName>
    <definedName name="一般预算收入2002年">'[31]2002年一般预算收入'!$AC$4:$AC$184</definedName>
    <definedName name="一般预算收入2003年">'[18]一般预算收入'!$AD$4:$AD$184</definedName>
    <definedName name="一般预算收入合计2003年">'[18]一般预算收入'!$AC$4</definedName>
    <definedName name="支出">'[32]P1012001'!$A$6:$E$117</definedName>
    <definedName name="中国">#REF!</definedName>
    <definedName name="中小学生人数2003年">'[33]中小学生'!$E$4:$E$184</definedName>
    <definedName name="总人口2003年">'[34]总人口'!$E$4:$E$184</definedName>
    <definedName name="전">#REF!</definedName>
    <definedName name="주택사업본부">#REF!</definedName>
    <definedName name="철구사업본부">#REF!</definedName>
  </definedNames>
  <calcPr fullCalcOnLoad="1"/>
</workbook>
</file>

<file path=xl/sharedStrings.xml><?xml version="1.0" encoding="utf-8"?>
<sst xmlns="http://schemas.openxmlformats.org/spreadsheetml/2006/main" count="322" uniqueCount="202">
  <si>
    <t>附件一</t>
  </si>
  <si>
    <t>西藏自治区林芝市朗县2021年脱贫县新增财政涉农资金统筹整合情况表</t>
  </si>
  <si>
    <t>单位：万元</t>
  </si>
  <si>
    <t>序号</t>
  </si>
  <si>
    <t xml:space="preserve"> 项目名称</t>
  </si>
  <si>
    <t>实际下达增量资金金额</t>
  </si>
  <si>
    <t>其中</t>
  </si>
  <si>
    <t>朗县实际统筹整合规模</t>
  </si>
  <si>
    <t>备注</t>
  </si>
  <si>
    <t>前期实际统筹整合规模</t>
  </si>
  <si>
    <t>本次增量资金整合规模</t>
  </si>
  <si>
    <t>资金合计</t>
  </si>
  <si>
    <t>纳入统筹整合总规模</t>
  </si>
  <si>
    <t>实际统筹整合规模</t>
  </si>
  <si>
    <t>一、中央资金小计</t>
  </si>
  <si>
    <t xml:space="preserve">     其中：实际统筹整合总规模</t>
  </si>
  <si>
    <t>中央财政专项扶贫资金</t>
  </si>
  <si>
    <t>A、中央财政扶贫发展资金</t>
  </si>
  <si>
    <t>B、中央财政扶贫少数民族发展资金（含兴边富民）</t>
  </si>
  <si>
    <t>C、中央财政扶贫以工代赈资金</t>
  </si>
  <si>
    <t>D、国有贫困农场扶贫支出方向</t>
  </si>
  <si>
    <t>E、国有贫困林场扶贫支出方向</t>
  </si>
  <si>
    <t>水利发展资金总规模</t>
  </si>
  <si>
    <t>其中：实际纳入统筹整合部分</t>
  </si>
  <si>
    <t>农业生产发展资金</t>
  </si>
  <si>
    <t>总规模(A,包含该项资金的全部支出方向)</t>
  </si>
  <si>
    <t>其中（B）:</t>
  </si>
  <si>
    <t>★耕地地力保护补贴(B1)</t>
  </si>
  <si>
    <t>★农机购置补贴(B2)</t>
  </si>
  <si>
    <t>★支持适度规模经营(B3)</t>
  </si>
  <si>
    <t>★有机肥替代(B4)</t>
  </si>
  <si>
    <t>★农机深耕深松(B5)</t>
  </si>
  <si>
    <t>★产业兴村强县示范行动(B6)</t>
  </si>
  <si>
    <t>★畜禽粪污综合利用(B7)</t>
  </si>
  <si>
    <t>★现代农业产业园(B8)</t>
  </si>
  <si>
    <t>★耕地休耕(B9)</t>
  </si>
  <si>
    <t>扣除B后的资金规模（C=A-B）</t>
  </si>
  <si>
    <t>林业改革发展资金</t>
  </si>
  <si>
    <t>其中（B）：★天然林保护管理（天保工程区管护、天然林停伐管护）</t>
  </si>
  <si>
    <t>农田建设补助资金总规模</t>
  </si>
  <si>
    <t>农村综合改革转移支付总规模</t>
  </si>
  <si>
    <t>林业生态保护恢复资金总规模（草原生态修复治理补助资金部分）</t>
  </si>
  <si>
    <t>农村环境整治资金总规模</t>
  </si>
  <si>
    <t>车辆购置税收入补助地方用于一般公路建设项目资金总规模（支持农村公路部分）</t>
  </si>
  <si>
    <t>农村危房改造补助资金总规模（农村危房改造部分）</t>
  </si>
  <si>
    <t>中央专项彩票公益金支持扶贫资金</t>
  </si>
  <si>
    <t>产粮大县奖励资金总规模</t>
  </si>
  <si>
    <t>生猪（牛羊）调出大县奖励资金</t>
  </si>
  <si>
    <t>农业资源及生态保护补助资金总规模（对农民的直接补贴除外）</t>
  </si>
  <si>
    <t>服务业发展专项资金（支持新农村现代流通服务网络工程部分）</t>
  </si>
  <si>
    <t>旅游发展基金总规模</t>
  </si>
  <si>
    <t>中央预算内投资用于“三农”建设部分（不包括重大引调水工程、重点水源工程、江河湖泊治理骨干重大工程、跨界河流开发治理工程、新建大型灌区、大中型灌区续建配套和节水改造、大中型病险水库水闸除险加固、生态建设方面的支出）</t>
  </si>
  <si>
    <t>预算内投资小计</t>
  </si>
  <si>
    <t>⑴农村扶贫公路中央基建投资</t>
  </si>
  <si>
    <t>⑵重大水利工程专项中央基建投资</t>
  </si>
  <si>
    <t>⑶农村电网改造升级工程中央基建投资</t>
  </si>
  <si>
    <t>⑷以工代赈示范工程中央基建投资</t>
  </si>
  <si>
    <t>⑸农村饮水安全巩固提升工程中央基建投资</t>
  </si>
  <si>
    <t>⑹动植物保护能力提升工程林业有害生物防治能力建设项目中央基建投资</t>
  </si>
  <si>
    <t>⑺农业可持续发展专项（畜禽粪污资源化利用整县推进项目）中央基建投资</t>
  </si>
  <si>
    <t>⑻农业生产发展专项中央基建投资</t>
  </si>
  <si>
    <t>⑼农村人居环境整治专项中央基建投资</t>
  </si>
  <si>
    <t>⑽水生态治理、中小河流治理等其他水利工程中央基建投资</t>
  </si>
  <si>
    <t>⑾现代农业支撑体系专项中央基建投资</t>
  </si>
  <si>
    <t>⑿中小河流治理工程中央基投资</t>
  </si>
  <si>
    <t>⒀全国新增千亿斤粮食生产能力规划田间工程中央基建投资</t>
  </si>
  <si>
    <t>⒁规模化大型沼气工程中央基建投资</t>
  </si>
  <si>
    <t>⒂退牧还草中央基建投资</t>
  </si>
  <si>
    <t>⒃水文基础设施中央基建投资</t>
  </si>
  <si>
    <t>⒄种养业循环一体化项目中央基建投资</t>
  </si>
  <si>
    <t>⒅重点区域排涝能力建设中央基建投资</t>
  </si>
  <si>
    <t>⒆中央预算内投资用于“三农”建设的其他资金（属于整合范围但未在⑴-⒅列明的资金）</t>
  </si>
  <si>
    <t>二、自治区资金小计</t>
  </si>
  <si>
    <t>其中：纳入统筹整合总规模</t>
  </si>
  <si>
    <t xml:space="preserve">      实际统筹整合总规模</t>
  </si>
  <si>
    <t>财政专项扶贫资金总规模</t>
  </si>
  <si>
    <t>A、财政专项扶贫资金（发展资金）</t>
  </si>
  <si>
    <t>B、财政专项扶贫资金（少数民族和兴边富民资金）</t>
  </si>
  <si>
    <t>C、财政专项扶贫资金（以工代赈）</t>
  </si>
  <si>
    <t>农业生产发展金总规模（含农牧民技能培训）</t>
  </si>
  <si>
    <t>林业改革发展资金总规模（含防沙治沙、重点区域造林）</t>
  </si>
  <si>
    <t>自治区彩票公益金支持扶贫开发（纳入统筹整合部分）</t>
  </si>
  <si>
    <t>农业资源及生态环境保护补助资金总规模</t>
  </si>
  <si>
    <t>旅游发展资金（纳入统筹整合部分）</t>
  </si>
  <si>
    <t>自治区强基惠民经费（纳入统筹整合部分）</t>
  </si>
  <si>
    <t>应用技术研究与开发专项资金（原农科三费）（纳入统筹整合部分）</t>
  </si>
  <si>
    <t>三、市级资金小计</t>
  </si>
  <si>
    <t>专项资金名称及总规模</t>
  </si>
  <si>
    <t>四、县（区）资金小计</t>
  </si>
  <si>
    <t>县级财政存量及盘活资金</t>
  </si>
  <si>
    <t>附件二</t>
  </si>
  <si>
    <t xml:space="preserve"> 西藏自治区林芝市2021年脱贫县(朗县）新增统筹整合资金项目投资计划明细表</t>
  </si>
  <si>
    <t>县（区)、乡（镇）名称</t>
  </si>
  <si>
    <t>项目名称</t>
  </si>
  <si>
    <t>建设地点（所在行政村名）</t>
  </si>
  <si>
    <t>项目内容</t>
  </si>
  <si>
    <t>项目主管部门</t>
  </si>
  <si>
    <t>项目责任人</t>
  </si>
  <si>
    <t>计划开工年月</t>
  </si>
  <si>
    <t>计划完工年月</t>
  </si>
  <si>
    <t>整合财政涉农资金来源</t>
  </si>
  <si>
    <t>投资计划(万元)</t>
  </si>
  <si>
    <t>项目预计年均实现收益（万元）</t>
  </si>
  <si>
    <t>项目受益群众户(户)</t>
  </si>
  <si>
    <t>项目受益总人口(人)</t>
  </si>
  <si>
    <t>项目建设性质</t>
  </si>
  <si>
    <t>资金来源名称</t>
  </si>
  <si>
    <t>资金金额</t>
  </si>
  <si>
    <t>总投资</t>
  </si>
  <si>
    <t>中央资金</t>
  </si>
  <si>
    <t>自治区资金</t>
  </si>
  <si>
    <t>市级资金</t>
  </si>
  <si>
    <t>县本级资金</t>
  </si>
  <si>
    <t>银行贷款</t>
  </si>
  <si>
    <t>受益脱贫户数</t>
  </si>
  <si>
    <t>受益脱贫人口数</t>
  </si>
  <si>
    <t>其中：巩固脱贫人数</t>
  </si>
  <si>
    <t>朗县</t>
  </si>
  <si>
    <t>一、生产发展（含产业项目）类</t>
  </si>
  <si>
    <t>朗县洞嘎镇、仲达镇、拉多乡</t>
  </si>
  <si>
    <t>洞嘎镇、仲达镇、拉多乡辣椒及青稞产业配套基础设施建设项目</t>
  </si>
  <si>
    <t>滚村、达木村、嘎贡村、拉丁雪村、达贵村、解协村、堆许村、伟列村、老扎村、扎西塘村</t>
  </si>
  <si>
    <t>滚村旺热组新建水渠4276米及配套设施；滚村滚堆组新建水渠3800米及配套设施；达木村新建水渠1300米及配套设施；嘎贡村江组新建水渠236米并配套设施；拉丁雪村新建水渠1200米及配套设施；达贵村新建水渠1830米及配套设施；解协村蓄水池1座、堆许村堆许组蓄水池1座，伟列村蓄水池1座，老扎村新建水渠2050米及配套设施等。</t>
  </si>
  <si>
    <t>朗县乡村振兴局</t>
  </si>
  <si>
    <t>旦增旺杰</t>
  </si>
  <si>
    <t>中央财政衔接推进乡村振兴补助资金</t>
  </si>
  <si>
    <t>新建</t>
  </si>
  <si>
    <t>二、农村基础设施类</t>
  </si>
  <si>
    <t>朗县拉多乡</t>
  </si>
  <si>
    <t>拉多乡白坡章村防洪提建设项目</t>
  </si>
  <si>
    <t>白坡章村</t>
  </si>
  <si>
    <t>新建混凝土防洪提248.88米，钢筋笼防洪提384.61米</t>
  </si>
  <si>
    <t>地质灾害搬迁后扶项目</t>
  </si>
  <si>
    <t>朗县朗镇</t>
  </si>
  <si>
    <t>西藏自治区乡村振兴引领试点村（朗县申木村）建设项目</t>
  </si>
  <si>
    <t>申木村</t>
  </si>
  <si>
    <t>以“党建”引领乡村振兴试点村建设，以“产业兴旺、生态宜居、乡风文明、治理有效、生活富裕”的总体要求：建设人畜分离牛棚29座、围墙改造1150米、新建垃圾分类投放站3座、屋面改造5063平方米、新建公共厕所、亮化及绿化工程等；</t>
  </si>
  <si>
    <t>朗县2021年乡村振兴示范村及重点帮扶村文化阵地建设项目</t>
  </si>
  <si>
    <t>朗县2021年乡村振兴示范村及重点帮扶村</t>
  </si>
  <si>
    <t>为2021年10个乡村振兴示范村及5个重点帮扶村新建五大振兴成果阵地建设，每个村1个，长20米，共9个版面.</t>
  </si>
  <si>
    <t>市财政专项扶贫资金</t>
  </si>
  <si>
    <t>朗县2021年乡村振兴示范村及重点帮扶村垃圾分类及处理建设项目</t>
  </si>
  <si>
    <t>为2021年10个乡村振兴示范村及5个重点帮扶村新建垃圾分类及处理，每个村新建垃圾分类投放站3-5个等附属设施.</t>
  </si>
  <si>
    <t>朗县2021年重点帮扶村人居环境提升改造项目</t>
  </si>
  <si>
    <t>朗县2021年乡村振兴5个重点帮扶村</t>
  </si>
  <si>
    <t>5个重点帮扶村美化、亮化工程，改造提升村居线路、围墙，以及立面改造等。</t>
  </si>
  <si>
    <t>三、生态保护和建设类</t>
  </si>
  <si>
    <t>生态补偿脱贫岗位人员补助</t>
  </si>
  <si>
    <t>51个行政村1个居委会</t>
  </si>
  <si>
    <t>预计全县1110人/每人每年0.35万元</t>
  </si>
  <si>
    <t>县脱贫攻坚指挥部生态补偿组</t>
  </si>
  <si>
    <t>米玛旺堆</t>
  </si>
  <si>
    <t>中央财政草原生态保护补助奖励资金</t>
  </si>
  <si>
    <t>四、其他类</t>
  </si>
  <si>
    <t>朗县2019年和2020年扶贫贷款贴息资金</t>
  </si>
  <si>
    <t>朗县扶贫贷款贴息.其中2019年贴息资金145.31万元2020年贴息资金234.26万元</t>
  </si>
  <si>
    <t>朗县朗敦辣椒专业合作社扶贫贴息贷款、朗县宏达商砼建材有限责任公司扶贫贴息贷款及朗县贫困群众小额信贷贴息资金</t>
  </si>
  <si>
    <t>附件三</t>
  </si>
  <si>
    <r>
      <t xml:space="preserve">  </t>
    </r>
    <r>
      <rPr>
        <b/>
        <u val="single"/>
        <sz val="18"/>
        <color indexed="63"/>
        <rFont val="华文中宋"/>
        <family val="0"/>
      </rPr>
      <t xml:space="preserve">           西藏自治区林芝市朗县   </t>
    </r>
    <r>
      <rPr>
        <b/>
        <sz val="18"/>
        <color indexed="63"/>
        <rFont val="华文中宋"/>
        <family val="0"/>
      </rPr>
      <t>2021年脱贫县新增统筹整合工作示范县统计表</t>
    </r>
  </si>
  <si>
    <t>填报省（自治区、直辖市）：林芝市朗县财政局、乡村振兴局</t>
  </si>
  <si>
    <t>填报时间：2021年8月10日</t>
  </si>
  <si>
    <t>示范县名</t>
  </si>
  <si>
    <t>基本情况</t>
  </si>
  <si>
    <t>贫困县涉农资金整合情况</t>
  </si>
  <si>
    <t>农村人口数（人）</t>
  </si>
  <si>
    <t>建档立卡贫困人口数（人）</t>
  </si>
  <si>
    <t>村数</t>
  </si>
  <si>
    <t>贫困发生率（%）</t>
  </si>
  <si>
    <t>贫困县类别</t>
  </si>
  <si>
    <t>计划脱贫时间（年）</t>
  </si>
  <si>
    <t>出台本年度整合实施方案时间（年）</t>
  </si>
  <si>
    <t>出台资金管理办法时间（年）</t>
  </si>
  <si>
    <t>2020年中央财政资金规模</t>
  </si>
  <si>
    <t>2020年资金规模（万元）</t>
  </si>
  <si>
    <t>2021年计划整合资金规模（万元）</t>
  </si>
  <si>
    <t>2021年已整合规模（万元）</t>
  </si>
  <si>
    <t>合计</t>
  </si>
  <si>
    <t>中央</t>
  </si>
  <si>
    <t>省级</t>
  </si>
  <si>
    <t>地市级</t>
  </si>
  <si>
    <t>县级</t>
  </si>
  <si>
    <t>填报说明：
1.贫困县类别指：①国家扶贫开发工作重点县或连片特困地区县、②省级扶贫开发工作重点县、③其他县（只填1个序号）。
2.资金规模是指纳入整合范围的各级财政资金规模。其中，中央财政资金规模是指国办发[2016]22号文件明确的20大项中央财政资金下达本县的预算规模。
3.计划整合资金规模是指根据本年度整合实施方案拟进行整合的资金规模；已整合规模是指截至填表日期，已完成预算支出的资金规模。
4.各县涉农资金整合情况应与统筹整合使用财政涉农资金情况统计表格（见财办农[2016]125号文件附件2）保持一致。</t>
  </si>
  <si>
    <t>附件四</t>
  </si>
  <si>
    <t>林芝市朗县2021年贫困县新增脱贫攻坚整合资金项目资产后续管理统计表</t>
  </si>
  <si>
    <t>项目资金总规模（万元）</t>
  </si>
  <si>
    <t>项目资产预估总规模（万元）</t>
  </si>
  <si>
    <t>项目所有权主体</t>
  </si>
  <si>
    <t>项目收益权主体</t>
  </si>
  <si>
    <t>项目经营权主体</t>
  </si>
  <si>
    <t>项目监督权主体</t>
  </si>
  <si>
    <t>项目处置权主体</t>
  </si>
  <si>
    <t>一、生产发展类</t>
  </si>
  <si>
    <t>村集体、贫困户</t>
  </si>
  <si>
    <t>滚村、达木村、嘎贡村、拉丁雪村、达贵村、解协村、堆许村、伟列村、老扎村、扎西塘村集体</t>
  </si>
  <si>
    <t>二、贫困地区小型基础设施类</t>
  </si>
  <si>
    <t>拉多乡白坡章村</t>
  </si>
  <si>
    <t>拉多乡白坡章村农牧民群众</t>
  </si>
  <si>
    <t>朗镇申木村人居环境整治项目</t>
  </si>
  <si>
    <t>朗镇申木村</t>
  </si>
  <si>
    <t>朗镇申木村农牧民群众</t>
  </si>
  <si>
    <t>朗县2021年乡村振兴示范村及重点帮扶村农牧民群众</t>
  </si>
  <si>
    <t>朗县2021年乡村振兴5个重点帮扶村农牧民群众</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</si>
</sst>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yy\.mm\.dd"/>
    <numFmt numFmtId="178" formatCode="#\ ??/??"/>
    <numFmt numFmtId="179" formatCode="0.00_)"/>
    <numFmt numFmtId="180" formatCode="&quot;$&quot;#,##0.00;\(&quot;$&quot;#,##0.00\)"/>
    <numFmt numFmtId="181" formatCode="_-&quot;$&quot;\ * #,##0_-;_-&quot;$&quot;\ * #,##0\-;_-&quot;$&quot;\ * &quot;-&quot;_-;_-@_-"/>
    <numFmt numFmtId="182" formatCode="&quot;$&quot;#,##0;\(&quot;$&quot;#,##0\)"/>
    <numFmt numFmtId="183" formatCode="&quot;$&quot;\ #,##0.00_-;[Red]&quot;$&quot;\ #,##0.00\-"/>
    <numFmt numFmtId="184" formatCode="&quot;$&quot;#,##0.00_);[Red]\(&quot;$&quot;#,##0.00\)"/>
    <numFmt numFmtId="185" formatCode="_-* #,##0\ _k_r_-;\-* #,##0\ _k_r_-;_-* &quot;-&quot;\ _k_r_-;_-@_-"/>
    <numFmt numFmtId="186" formatCode="&quot;$&quot;#,##0_);\(&quot;$&quot;#,##0\)"/>
    <numFmt numFmtId="187" formatCode="_(&quot;$&quot;* #,##0.00_);_(&quot;$&quot;* \(#,##0.00\);_(&quot;$&quot;* &quot;-&quot;??_);_(@_)"/>
    <numFmt numFmtId="188" formatCode="#,##0;\-#,##0;&quot;-&quot;"/>
    <numFmt numFmtId="189" formatCode="#,##0.0_);\(#,##0.0\)"/>
    <numFmt numFmtId="190" formatCode="&quot;?\t#,##0_);[Red]\(&quot;&quot;?&quot;\t#,##0\)"/>
    <numFmt numFmtId="191" formatCode="&quot;$&quot;#,##0_);[Red]\(&quot;$&quot;#,##0\)"/>
    <numFmt numFmtId="192" formatCode="#,##0;\(#,##0\)"/>
    <numFmt numFmtId="193" formatCode="_-&quot;$&quot;* #,##0.00_-;\-&quot;$&quot;* #,##0.00_-;_-&quot;$&quot;* &quot;-&quot;??_-;_-@_-"/>
    <numFmt numFmtId="194" formatCode="#,##0;[Red]\(#,##0\)"/>
    <numFmt numFmtId="195" formatCode="_-* #,##0.00\ _k_r_-;\-* #,##0.00\ _k_r_-;_-* &quot;-&quot;??\ _k_r_-;_-@_-"/>
    <numFmt numFmtId="196" formatCode="&quot;綅&quot;\t#,##0_);[Red]\(&quot;綅&quot;\t#,##0\)"/>
    <numFmt numFmtId="197" formatCode="_(&quot;$&quot;* #,##0_);_(&quot;$&quot;* \(#,##0\);_(&quot;$&quot;* &quot;-&quot;_);_(@_)"/>
    <numFmt numFmtId="198" formatCode="_-* #,##0.00&quot;$&quot;_-;\-* #,##0.00&quot;$&quot;_-;_-* &quot;-&quot;??&quot;$&quot;_-;_-@_-"/>
    <numFmt numFmtId="199" formatCode="0.0"/>
    <numFmt numFmtId="200" formatCode="_-* #,##0_$_-;\-* #,##0_$_-;_-* &quot;-&quot;_$_-;_-@_-"/>
    <numFmt numFmtId="201" formatCode="_-* #,##0.00_$_-;\-* #,##0.00_$_-;_-* &quot;-&quot;??_$_-;_-@_-"/>
    <numFmt numFmtId="202" formatCode="_-* #,##0&quot;$&quot;_-;\-* #,##0&quot;$&quot;_-;_-* &quot;-&quot;&quot;$&quot;_-;_-@_-"/>
    <numFmt numFmtId="203" formatCode="0.00_);[Red]\(0.00\)"/>
    <numFmt numFmtId="204" formatCode="0.00_ "/>
    <numFmt numFmtId="205" formatCode="0_ "/>
    <numFmt numFmtId="206" formatCode="0_);[Red]\(0\)"/>
  </numFmts>
  <fonts count="117">
    <font>
      <sz val="12"/>
      <name val="宋体"/>
      <family val="0"/>
    </font>
    <font>
      <sz val="11"/>
      <color indexed="8"/>
      <name val="宋体"/>
      <family val="0"/>
    </font>
    <font>
      <b/>
      <sz val="14"/>
      <color indexed="8"/>
      <name val="宋体"/>
      <family val="0"/>
    </font>
    <font>
      <sz val="11"/>
      <color indexed="8"/>
      <name val="黑体"/>
      <family val="3"/>
    </font>
    <font>
      <sz val="12"/>
      <name val="黑体"/>
      <family val="3"/>
    </font>
    <font>
      <sz val="11"/>
      <name val="黑体"/>
      <family val="3"/>
    </font>
    <font>
      <sz val="11"/>
      <color indexed="63"/>
      <name val="宋体"/>
      <family val="0"/>
    </font>
    <font>
      <sz val="12"/>
      <color indexed="63"/>
      <name val="宋体"/>
      <family val="0"/>
    </font>
    <font>
      <b/>
      <sz val="18"/>
      <color indexed="63"/>
      <name val="华文中宋"/>
      <family val="0"/>
    </font>
    <font>
      <sz val="14"/>
      <color indexed="63"/>
      <name val="宋体"/>
      <family val="0"/>
    </font>
    <font>
      <sz val="12"/>
      <name val="仿宋"/>
      <family val="3"/>
    </font>
    <font>
      <b/>
      <sz val="12"/>
      <name val="仿宋"/>
      <family val="3"/>
    </font>
    <font>
      <b/>
      <sz val="22"/>
      <name val="方正小标宋简体"/>
      <family val="4"/>
    </font>
    <font>
      <b/>
      <sz val="12"/>
      <name val="宋体"/>
      <family val="0"/>
    </font>
    <font>
      <b/>
      <sz val="12"/>
      <name val="黑体"/>
      <family val="3"/>
    </font>
    <font>
      <sz val="12"/>
      <color indexed="8"/>
      <name val="黑体"/>
      <family val="3"/>
    </font>
    <font>
      <b/>
      <sz val="14"/>
      <name val="黑体"/>
      <family val="3"/>
    </font>
    <font>
      <b/>
      <sz val="18"/>
      <name val="仿宋"/>
      <family val="3"/>
    </font>
    <font>
      <sz val="10"/>
      <name val="仿宋"/>
      <family val="3"/>
    </font>
    <font>
      <b/>
      <sz val="10"/>
      <color indexed="8"/>
      <name val="仿宋"/>
      <family val="3"/>
    </font>
    <font>
      <sz val="10"/>
      <color indexed="8"/>
      <name val="仿宋"/>
      <family val="3"/>
    </font>
    <font>
      <b/>
      <sz val="10"/>
      <name val="仿宋"/>
      <family val="3"/>
    </font>
    <font>
      <b/>
      <sz val="12"/>
      <color indexed="8"/>
      <name val="仿宋"/>
      <family val="3"/>
    </font>
    <font>
      <b/>
      <sz val="11"/>
      <color indexed="8"/>
      <name val="Tahoma"/>
      <family val="2"/>
    </font>
    <font>
      <b/>
      <sz val="12"/>
      <color indexed="8"/>
      <name val="Tahoma"/>
      <family val="2"/>
    </font>
    <font>
      <sz val="10"/>
      <color indexed="10"/>
      <name val="仿宋"/>
      <family val="3"/>
    </font>
    <font>
      <b/>
      <sz val="12"/>
      <color indexed="10"/>
      <name val="仿宋"/>
      <family val="3"/>
    </font>
    <font>
      <sz val="12"/>
      <color indexed="17"/>
      <name val="楷体_GB2312"/>
      <family val="0"/>
    </font>
    <font>
      <sz val="11"/>
      <color indexed="20"/>
      <name val="宋体"/>
      <family val="0"/>
    </font>
    <font>
      <sz val="12"/>
      <color indexed="17"/>
      <name val="宋体"/>
      <family val="0"/>
    </font>
    <font>
      <b/>
      <sz val="13"/>
      <color indexed="56"/>
      <name val="楷体_GB2312"/>
      <family val="0"/>
    </font>
    <font>
      <sz val="11"/>
      <color indexed="17"/>
      <name val="宋体"/>
      <family val="0"/>
    </font>
    <font>
      <sz val="12"/>
      <color indexed="8"/>
      <name val="宋体"/>
      <family val="0"/>
    </font>
    <font>
      <sz val="11"/>
      <color indexed="62"/>
      <name val="宋体"/>
      <family val="0"/>
    </font>
    <font>
      <sz val="12"/>
      <color indexed="20"/>
      <name val="楷体_GB2312"/>
      <family val="0"/>
    </font>
    <font>
      <sz val="11"/>
      <color indexed="9"/>
      <name val="宋体"/>
      <family val="0"/>
    </font>
    <font>
      <sz val="12"/>
      <color indexed="9"/>
      <name val="楷体_GB2312"/>
      <family val="0"/>
    </font>
    <font>
      <sz val="10"/>
      <name val="Helv"/>
      <family val="2"/>
    </font>
    <font>
      <sz val="10"/>
      <color indexed="17"/>
      <name val="宋体"/>
      <family val="0"/>
    </font>
    <font>
      <sz val="12"/>
      <name val="Times New Roman"/>
      <family val="1"/>
    </font>
    <font>
      <sz val="8"/>
      <name val="Times New Roman"/>
      <family val="1"/>
    </font>
    <font>
      <b/>
      <sz val="11"/>
      <color indexed="56"/>
      <name val="楷体_GB2312"/>
      <family val="0"/>
    </font>
    <font>
      <b/>
      <sz val="10"/>
      <name val="Tms Rmn"/>
      <family val="2"/>
    </font>
    <font>
      <b/>
      <sz val="13"/>
      <color indexed="56"/>
      <name val="宋体"/>
      <family val="0"/>
    </font>
    <font>
      <b/>
      <sz val="11"/>
      <color indexed="9"/>
      <name val="宋体"/>
      <family val="0"/>
    </font>
    <font>
      <sz val="11"/>
      <color indexed="10"/>
      <name val="宋体"/>
      <family val="0"/>
    </font>
    <font>
      <sz val="12"/>
      <color indexed="8"/>
      <name val="楷体_GB2312"/>
      <family val="0"/>
    </font>
    <font>
      <i/>
      <sz val="11"/>
      <color indexed="23"/>
      <name val="宋体"/>
      <family val="0"/>
    </font>
    <font>
      <b/>
      <sz val="11"/>
      <color indexed="56"/>
      <name val="宋体"/>
      <family val="0"/>
    </font>
    <font>
      <u val="single"/>
      <sz val="12"/>
      <color indexed="36"/>
      <name val="宋体"/>
      <family val="0"/>
    </font>
    <font>
      <sz val="12"/>
      <color indexed="9"/>
      <name val="宋体"/>
      <family val="0"/>
    </font>
    <font>
      <sz val="10"/>
      <name val="Arial"/>
      <family val="2"/>
    </font>
    <font>
      <u val="single"/>
      <sz val="12"/>
      <color indexed="12"/>
      <name val="宋体"/>
      <family val="0"/>
    </font>
    <font>
      <sz val="10"/>
      <color indexed="8"/>
      <name val="Arial"/>
      <family val="2"/>
    </font>
    <font>
      <sz val="10"/>
      <name val="Geneva"/>
      <family val="2"/>
    </font>
    <font>
      <sz val="12"/>
      <color indexed="62"/>
      <name val="楷体_GB2312"/>
      <family val="0"/>
    </font>
    <font>
      <sz val="10.5"/>
      <color indexed="20"/>
      <name val="宋体"/>
      <family val="0"/>
    </font>
    <font>
      <sz val="11"/>
      <color indexed="8"/>
      <name val="Tahoma"/>
      <family val="2"/>
    </font>
    <font>
      <b/>
      <sz val="15"/>
      <color indexed="56"/>
      <name val="宋体"/>
      <family val="0"/>
    </font>
    <font>
      <b/>
      <sz val="12"/>
      <color indexed="52"/>
      <name val="楷体_GB2312"/>
      <family val="0"/>
    </font>
    <font>
      <b/>
      <sz val="18"/>
      <color indexed="56"/>
      <name val="宋体"/>
      <family val="0"/>
    </font>
    <font>
      <b/>
      <sz val="11"/>
      <color indexed="63"/>
      <name val="宋体"/>
      <family val="0"/>
    </font>
    <font>
      <b/>
      <sz val="11"/>
      <color indexed="52"/>
      <name val="宋体"/>
      <family val="0"/>
    </font>
    <font>
      <sz val="11"/>
      <color indexed="52"/>
      <name val="宋体"/>
      <family val="0"/>
    </font>
    <font>
      <b/>
      <sz val="11"/>
      <color indexed="8"/>
      <name val="宋体"/>
      <family val="0"/>
    </font>
    <font>
      <sz val="11"/>
      <color indexed="60"/>
      <name val="宋体"/>
      <family val="0"/>
    </font>
    <font>
      <sz val="12"/>
      <name val="Courier"/>
      <family val="2"/>
    </font>
    <font>
      <sz val="10.5"/>
      <color indexed="17"/>
      <name val="宋体"/>
      <family val="0"/>
    </font>
    <font>
      <b/>
      <sz val="12"/>
      <color indexed="63"/>
      <name val="楷体_GB2312"/>
      <family val="0"/>
    </font>
    <font>
      <sz val="10"/>
      <color indexed="20"/>
      <name val="宋体"/>
      <family val="0"/>
    </font>
    <font>
      <b/>
      <i/>
      <sz val="16"/>
      <name val="Helv"/>
      <family val="2"/>
    </font>
    <font>
      <sz val="11"/>
      <color indexed="20"/>
      <name val="Tahoma"/>
      <family val="2"/>
    </font>
    <font>
      <sz val="12"/>
      <color indexed="10"/>
      <name val="楷体_GB2312"/>
      <family val="0"/>
    </font>
    <font>
      <b/>
      <sz val="12"/>
      <color indexed="8"/>
      <name val="宋体"/>
      <family val="0"/>
    </font>
    <font>
      <sz val="10"/>
      <name val="Times New Roman"/>
      <family val="1"/>
    </font>
    <font>
      <sz val="7"/>
      <name val="Helv"/>
      <family val="2"/>
    </font>
    <font>
      <b/>
      <sz val="15"/>
      <color indexed="56"/>
      <name val="楷体_GB2312"/>
      <family val="0"/>
    </font>
    <font>
      <sz val="12"/>
      <color indexed="20"/>
      <name val="宋体"/>
      <family val="0"/>
    </font>
    <font>
      <sz val="10"/>
      <color indexed="8"/>
      <name val="MS Sans Serif"/>
      <family val="2"/>
    </font>
    <font>
      <sz val="12"/>
      <name val="Arial"/>
      <family val="2"/>
    </font>
    <font>
      <sz val="10"/>
      <name val="Courier"/>
      <family val="2"/>
    </font>
    <font>
      <b/>
      <sz val="18"/>
      <color indexed="62"/>
      <name val="宋体"/>
      <family val="0"/>
    </font>
    <font>
      <sz val="10"/>
      <name val="楷体"/>
      <family val="3"/>
    </font>
    <font>
      <u val="single"/>
      <sz val="7.5"/>
      <color indexed="12"/>
      <name val="Arial"/>
      <family val="2"/>
    </font>
    <font>
      <sz val="12"/>
      <color indexed="16"/>
      <name val="宋体"/>
      <family val="0"/>
    </font>
    <font>
      <sz val="11"/>
      <color indexed="17"/>
      <name val="Tahoma"/>
      <family val="2"/>
    </font>
    <font>
      <b/>
      <sz val="12"/>
      <name val="Arial"/>
      <family val="2"/>
    </font>
    <font>
      <b/>
      <sz val="10"/>
      <name val="MS Sans Serif"/>
      <family val="2"/>
    </font>
    <font>
      <sz val="9"/>
      <name val="宋体"/>
      <family val="0"/>
    </font>
    <font>
      <sz val="8"/>
      <name val="Arial"/>
      <family val="2"/>
    </font>
    <font>
      <sz val="12"/>
      <color indexed="52"/>
      <name val="楷体_GB2312"/>
      <family val="0"/>
    </font>
    <font>
      <b/>
      <sz val="18"/>
      <name val="Arial"/>
      <family val="2"/>
    </font>
    <font>
      <sz val="12"/>
      <name val="Helv"/>
      <family val="2"/>
    </font>
    <font>
      <sz val="7"/>
      <color indexed="10"/>
      <name val="Helv"/>
      <family val="2"/>
    </font>
    <font>
      <b/>
      <sz val="14"/>
      <name val="楷体"/>
      <family val="3"/>
    </font>
    <font>
      <sz val="7"/>
      <name val="Small Fonts"/>
      <family val="2"/>
    </font>
    <font>
      <sz val="12"/>
      <color indexed="9"/>
      <name val="Helv"/>
      <family val="2"/>
    </font>
    <font>
      <b/>
      <sz val="12"/>
      <color indexed="9"/>
      <name val="楷体_GB2312"/>
      <family val="0"/>
    </font>
    <font>
      <sz val="12"/>
      <name val="바탕체"/>
      <family val="3"/>
    </font>
    <font>
      <u val="single"/>
      <sz val="7.5"/>
      <color indexed="36"/>
      <name val="Arial"/>
      <family val="2"/>
    </font>
    <font>
      <sz val="12"/>
      <color indexed="60"/>
      <name val="楷体_GB2312"/>
      <family val="0"/>
    </font>
    <font>
      <sz val="10"/>
      <color indexed="20"/>
      <name val="Arial"/>
      <family val="2"/>
    </font>
    <font>
      <b/>
      <sz val="12"/>
      <color indexed="8"/>
      <name val="楷体_GB2312"/>
      <family val="0"/>
    </font>
    <font>
      <sz val="10"/>
      <color indexed="17"/>
      <name val="Arial"/>
      <family val="2"/>
    </font>
    <font>
      <i/>
      <sz val="12"/>
      <color indexed="23"/>
      <name val="楷体_GB2312"/>
      <family val="0"/>
    </font>
    <font>
      <b/>
      <sz val="9"/>
      <name val="Arial"/>
      <family val="2"/>
    </font>
    <font>
      <sz val="12"/>
      <name val="新細明體"/>
      <family val="1"/>
    </font>
    <font>
      <sz val="11"/>
      <name val="宋体"/>
      <family val="0"/>
    </font>
    <font>
      <sz val="10"/>
      <name val="MS Sans Serif"/>
      <family val="2"/>
    </font>
    <font>
      <sz val="12"/>
      <name val="官帕眉"/>
      <family val="0"/>
    </font>
    <font>
      <b/>
      <u val="single"/>
      <sz val="18"/>
      <color indexed="63"/>
      <name val="华文中宋"/>
      <family val="0"/>
    </font>
    <font>
      <sz val="11"/>
      <color theme="1"/>
      <name val="Calibri"/>
      <family val="0"/>
    </font>
    <font>
      <b/>
      <sz val="14"/>
      <color theme="1"/>
      <name val="Calibri"/>
      <family val="0"/>
    </font>
    <font>
      <sz val="11"/>
      <color theme="1"/>
      <name val="黑体"/>
      <family val="3"/>
    </font>
    <font>
      <b/>
      <sz val="18"/>
      <color rgb="FF333333"/>
      <name val="华文中宋"/>
      <family val="0"/>
    </font>
    <font>
      <b/>
      <sz val="12"/>
      <name val="Calibri"/>
      <family val="0"/>
    </font>
    <font>
      <sz val="12"/>
      <color theme="1"/>
      <name val="黑体"/>
      <family val="3"/>
    </font>
  </fonts>
  <fills count="36">
    <fill>
      <patternFill/>
    </fill>
    <fill>
      <patternFill patternType="gray125"/>
    </fill>
    <fill>
      <patternFill patternType="solid">
        <fgColor indexed="42"/>
        <bgColor indexed="64"/>
      </patternFill>
    </fill>
    <fill>
      <patternFill patternType="solid">
        <fgColor indexed="27"/>
        <bgColor indexed="64"/>
      </patternFill>
    </fill>
    <fill>
      <patternFill patternType="solid">
        <fgColor indexed="45"/>
        <bgColor indexed="64"/>
      </patternFill>
    </fill>
    <fill>
      <patternFill patternType="solid">
        <fgColor indexed="47"/>
        <bgColor indexed="64"/>
      </patternFill>
    </fill>
    <fill>
      <patternFill patternType="solid">
        <fgColor indexed="22"/>
        <bgColor indexed="64"/>
      </patternFill>
    </fill>
    <fill>
      <patternFill patternType="solid">
        <fgColor indexed="11"/>
        <bgColor indexed="64"/>
      </patternFill>
    </fill>
    <fill>
      <patternFill patternType="solid">
        <fgColor indexed="55"/>
        <bgColor indexed="64"/>
      </patternFill>
    </fill>
    <fill>
      <patternFill patternType="solid">
        <fgColor indexed="36"/>
        <bgColor indexed="64"/>
      </patternFill>
    </fill>
    <fill>
      <patternFill patternType="solid">
        <fgColor indexed="57"/>
        <bgColor indexed="64"/>
      </patternFill>
    </fill>
    <fill>
      <patternFill patternType="solid">
        <fgColor indexed="26"/>
        <bgColor indexed="64"/>
      </patternFill>
    </fill>
    <fill>
      <patternFill patternType="solid">
        <fgColor indexed="53"/>
        <bgColor indexed="64"/>
      </patternFill>
    </fill>
    <fill>
      <patternFill patternType="solid">
        <fgColor indexed="29"/>
        <bgColor indexed="64"/>
      </patternFill>
    </fill>
    <fill>
      <patternFill patternType="solid">
        <fgColor indexed="30"/>
        <bgColor indexed="64"/>
      </patternFill>
    </fill>
    <fill>
      <patternFill patternType="gray0625"/>
    </fill>
    <fill>
      <patternFill patternType="solid">
        <fgColor indexed="46"/>
        <bgColor indexed="64"/>
      </patternFill>
    </fill>
    <fill>
      <patternFill patternType="solid">
        <fgColor indexed="10"/>
        <bgColor indexed="64"/>
      </patternFill>
    </fill>
    <fill>
      <patternFill patternType="solid">
        <fgColor indexed="44"/>
        <bgColor indexed="64"/>
      </patternFill>
    </fill>
    <fill>
      <patternFill patternType="solid">
        <fgColor indexed="62"/>
        <bgColor indexed="64"/>
      </patternFill>
    </fill>
    <fill>
      <patternFill patternType="solid">
        <fgColor indexed="43"/>
        <bgColor indexed="64"/>
      </patternFill>
    </fill>
    <fill>
      <patternFill patternType="solid">
        <fgColor indexed="31"/>
        <bgColor indexed="64"/>
      </patternFill>
    </fill>
    <fill>
      <patternFill patternType="solid">
        <fgColor indexed="49"/>
        <bgColor indexed="64"/>
      </patternFill>
    </fill>
    <fill>
      <patternFill patternType="solid">
        <fgColor indexed="9"/>
        <bgColor indexed="64"/>
      </patternFill>
    </fill>
    <fill>
      <patternFill patternType="solid">
        <fgColor indexed="51"/>
        <bgColor indexed="64"/>
      </patternFill>
    </fill>
    <fill>
      <patternFill patternType="solid">
        <fgColor indexed="52"/>
        <bgColor indexed="64"/>
      </patternFill>
    </fill>
    <fill>
      <patternFill patternType="solid">
        <fgColor indexed="54"/>
        <bgColor indexed="64"/>
      </patternFill>
    </fill>
    <fill>
      <patternFill patternType="lightUp">
        <fgColor indexed="9"/>
        <bgColor indexed="29"/>
      </patternFill>
    </fill>
    <fill>
      <patternFill patternType="mediumGray">
        <fgColor indexed="22"/>
      </patternFill>
    </fill>
    <fill>
      <patternFill patternType="lightUp">
        <fgColor indexed="9"/>
        <bgColor indexed="22"/>
      </patternFill>
    </fill>
    <fill>
      <patternFill patternType="solid">
        <fgColor indexed="15"/>
        <bgColor indexed="64"/>
      </patternFill>
    </fill>
    <fill>
      <patternFill patternType="solid">
        <fgColor indexed="12"/>
        <bgColor indexed="64"/>
      </patternFill>
    </fill>
    <fill>
      <patternFill patternType="lightUp">
        <fgColor indexed="9"/>
        <bgColor indexed="55"/>
      </patternFill>
    </fill>
    <fill>
      <patternFill patternType="solid">
        <fgColor theme="0"/>
        <bgColor indexed="64"/>
      </patternFill>
    </fill>
    <fill>
      <patternFill patternType="solid">
        <fgColor indexed="13"/>
        <bgColor indexed="64"/>
      </patternFill>
    </fill>
    <fill>
      <patternFill patternType="solid">
        <fgColor theme="4"/>
        <bgColor indexed="64"/>
      </patternFill>
    </fill>
  </fills>
  <borders count="33">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22"/>
      </bottom>
    </border>
    <border>
      <left>
        <color indexed="63"/>
      </left>
      <right style="thin"/>
      <top>
        <color indexed="63"/>
      </top>
      <bottom style="thin"/>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right style="thin"/>
      <top>
        <color indexed="63"/>
      </top>
      <bottom>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medium"/>
    </border>
    <border>
      <left>
        <color indexed="63"/>
      </left>
      <right>
        <color indexed="63"/>
      </right>
      <top style="medium"/>
      <bottom style="mediu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color indexed="63"/>
      </left>
      <right>
        <color indexed="63"/>
      </right>
      <top>
        <color indexed="63"/>
      </top>
      <bottom style="thin"/>
    </border>
    <border>
      <left/>
      <right/>
      <top/>
      <bottom style="thin"/>
    </border>
    <border>
      <left style="thin"/>
      <right style="thin"/>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style="thin">
        <color indexed="8"/>
      </top>
      <bottom style="thin"/>
    </border>
    <border>
      <left style="thin"/>
      <right style="thin"/>
      <top>
        <color indexed="63"/>
      </top>
      <bottom/>
    </border>
    <border>
      <left style="thin"/>
      <right>
        <color indexed="63"/>
      </right>
      <top style="thin"/>
      <bottom/>
    </border>
    <border>
      <left>
        <color indexed="63"/>
      </left>
      <right>
        <color indexed="63"/>
      </right>
      <top style="thin"/>
      <bottom/>
    </border>
    <border>
      <left>
        <color indexed="63"/>
      </left>
      <right style="thin"/>
      <top style="thin"/>
      <bottom/>
    </border>
  </borders>
  <cellStyleXfs count="131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29" fillId="3" borderId="0" applyNumberFormat="0" applyBorder="0" applyAlignment="0" applyProtection="0"/>
    <xf numFmtId="0" fontId="28" fillId="4" borderId="0" applyNumberFormat="0" applyBorder="0" applyAlignment="0" applyProtection="0"/>
    <xf numFmtId="0" fontId="27" fillId="2" borderId="0" applyNumberFormat="0" applyBorder="0" applyAlignment="0" applyProtection="0"/>
    <xf numFmtId="0" fontId="35" fillId="5" borderId="0" applyNumberFormat="0" applyBorder="0" applyAlignment="0" applyProtection="0"/>
    <xf numFmtId="0" fontId="1" fillId="2" borderId="0" applyNumberFormat="0" applyBorder="0" applyAlignment="0" applyProtection="0"/>
    <xf numFmtId="0" fontId="33" fillId="5" borderId="1" applyNumberFormat="0" applyAlignment="0" applyProtection="0"/>
    <xf numFmtId="0" fontId="40" fillId="0" borderId="0">
      <alignment horizontal="center" wrapText="1"/>
      <protection locked="0"/>
    </xf>
    <xf numFmtId="0" fontId="30" fillId="0" borderId="2" applyNumberFormat="0" applyFill="0" applyAlignment="0" applyProtection="0"/>
    <xf numFmtId="0" fontId="32" fillId="6" borderId="0" applyNumberFormat="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28" fillId="4" borderId="0" applyNumberFormat="0" applyBorder="0" applyAlignment="0" applyProtection="0"/>
    <xf numFmtId="0" fontId="41" fillId="0" borderId="0" applyNumberFormat="0" applyFill="0" applyBorder="0" applyAlignment="0" applyProtection="0"/>
    <xf numFmtId="0" fontId="0" fillId="0" borderId="0">
      <alignment vertical="center"/>
      <protection/>
    </xf>
    <xf numFmtId="0" fontId="0" fillId="0" borderId="0">
      <alignment vertical="center"/>
      <protection/>
    </xf>
    <xf numFmtId="0" fontId="1" fillId="7" borderId="0" applyNumberFormat="0" applyBorder="0" applyAlignment="0" applyProtection="0"/>
    <xf numFmtId="0" fontId="33" fillId="5" borderId="1" applyNumberFormat="0" applyAlignment="0" applyProtection="0"/>
    <xf numFmtId="0" fontId="28" fillId="4" borderId="0" applyNumberFormat="0" applyBorder="0" applyAlignment="0" applyProtection="0"/>
    <xf numFmtId="0" fontId="50" fillId="8" borderId="0" applyNumberFormat="0" applyBorder="0" applyAlignment="0" applyProtection="0"/>
    <xf numFmtId="0" fontId="28" fillId="4" borderId="0" applyNumberFormat="0" applyBorder="0" applyAlignment="0" applyProtection="0"/>
    <xf numFmtId="177" fontId="51" fillId="0" borderId="3" applyFill="0" applyProtection="0">
      <alignment horizontal="right"/>
    </xf>
    <xf numFmtId="0" fontId="52" fillId="0" borderId="0" applyNumberFormat="0" applyFill="0" applyBorder="0" applyAlignment="0" applyProtection="0"/>
    <xf numFmtId="0" fontId="35" fillId="7" borderId="0" applyNumberFormat="0" applyBorder="0" applyAlignment="0" applyProtection="0"/>
    <xf numFmtId="9" fontId="0" fillId="0" borderId="0" applyFont="0" applyFill="0" applyBorder="0" applyAlignment="0" applyProtection="0"/>
    <xf numFmtId="0" fontId="36" fillId="9" borderId="0" applyNumberFormat="0" applyBorder="0" applyAlignment="0" applyProtection="0"/>
    <xf numFmtId="0" fontId="31" fillId="2" borderId="0" applyNumberFormat="0" applyBorder="0" applyAlignment="0" applyProtection="0"/>
    <xf numFmtId="0" fontId="28" fillId="4" borderId="0" applyNumberFormat="0" applyBorder="0" applyAlignment="0" applyProtection="0"/>
    <xf numFmtId="0" fontId="49" fillId="0" borderId="0" applyNumberFormat="0" applyFill="0" applyBorder="0" applyAlignment="0" applyProtection="0"/>
    <xf numFmtId="0" fontId="28" fillId="4" borderId="0" applyNumberFormat="0" applyBorder="0" applyAlignment="0" applyProtection="0"/>
    <xf numFmtId="0" fontId="36" fillId="10" borderId="0" applyNumberFormat="0" applyBorder="0" applyAlignment="0" applyProtection="0"/>
    <xf numFmtId="0" fontId="39" fillId="0" borderId="0">
      <alignment/>
      <protection/>
    </xf>
    <xf numFmtId="0" fontId="0" fillId="0" borderId="0">
      <alignment/>
      <protection/>
    </xf>
    <xf numFmtId="0" fontId="0" fillId="11" borderId="4" applyNumberFormat="0" applyFont="0" applyAlignment="0" applyProtection="0"/>
    <xf numFmtId="0" fontId="35" fillId="12" borderId="0" applyNumberFormat="0" applyBorder="0" applyAlignment="0" applyProtection="0"/>
    <xf numFmtId="0" fontId="35" fillId="13" borderId="0" applyNumberFormat="0" applyBorder="0" applyAlignment="0" applyProtection="0"/>
    <xf numFmtId="0" fontId="35" fillId="12" borderId="0" applyNumberFormat="0" applyBorder="0" applyAlignment="0" applyProtection="0"/>
    <xf numFmtId="0" fontId="34" fillId="4" borderId="0" applyNumberFormat="0" applyBorder="0" applyAlignment="0" applyProtection="0"/>
    <xf numFmtId="0" fontId="28" fillId="4" borderId="0" applyNumberFormat="0" applyBorder="0" applyAlignment="0" applyProtection="0"/>
    <xf numFmtId="0" fontId="34" fillId="4" borderId="0" applyNumberFormat="0" applyBorder="0" applyAlignment="0" applyProtection="0"/>
    <xf numFmtId="0" fontId="48" fillId="0" borderId="0" applyNumberFormat="0" applyFill="0" applyBorder="0" applyAlignment="0" applyProtection="0"/>
    <xf numFmtId="0" fontId="34" fillId="4" borderId="0" applyNumberFormat="0" applyBorder="0" applyAlignment="0" applyProtection="0"/>
    <xf numFmtId="0" fontId="31" fillId="2" borderId="0" applyNumberFormat="0" applyBorder="0" applyAlignment="0" applyProtection="0"/>
    <xf numFmtId="0" fontId="45" fillId="0" borderId="0" applyNumberFormat="0" applyFill="0" applyBorder="0" applyAlignment="0" applyProtection="0"/>
    <xf numFmtId="0" fontId="57" fillId="0" borderId="0">
      <alignment/>
      <protection/>
    </xf>
    <xf numFmtId="0" fontId="36" fillId="13" borderId="0" applyNumberFormat="0" applyBorder="0" applyAlignment="0" applyProtection="0"/>
    <xf numFmtId="0" fontId="28" fillId="4" borderId="0" applyNumberFormat="0" applyBorder="0" applyAlignment="0" applyProtection="0"/>
    <xf numFmtId="0" fontId="60" fillId="0" borderId="0" applyNumberFormat="0" applyFill="0" applyBorder="0" applyAlignment="0" applyProtection="0"/>
    <xf numFmtId="0" fontId="47" fillId="0" borderId="0" applyNumberFormat="0" applyFill="0" applyBorder="0" applyAlignment="0" applyProtection="0"/>
    <xf numFmtId="9" fontId="0" fillId="0" borderId="0" applyFont="0" applyFill="0" applyBorder="0" applyAlignment="0" applyProtection="0"/>
    <xf numFmtId="0" fontId="58" fillId="0" borderId="5" applyNumberFormat="0" applyFill="0" applyAlignment="0" applyProtection="0"/>
    <xf numFmtId="0" fontId="51" fillId="0" borderId="0">
      <alignment/>
      <protection/>
    </xf>
    <xf numFmtId="0" fontId="43" fillId="0" borderId="2" applyNumberFormat="0" applyFill="0" applyAlignment="0" applyProtection="0"/>
    <xf numFmtId="0" fontId="51" fillId="0" borderId="0">
      <alignment/>
      <protection/>
    </xf>
    <xf numFmtId="0" fontId="28" fillId="4" borderId="0" applyNumberFormat="0" applyBorder="0" applyAlignment="0" applyProtection="0"/>
    <xf numFmtId="0" fontId="36" fillId="13" borderId="0" applyNumberFormat="0" applyBorder="0" applyAlignment="0" applyProtection="0"/>
    <xf numFmtId="0" fontId="57" fillId="0" borderId="0">
      <alignment/>
      <protection/>
    </xf>
    <xf numFmtId="0" fontId="35" fillId="12" borderId="0" applyNumberFormat="0" applyBorder="0" applyAlignment="0" applyProtection="0"/>
    <xf numFmtId="0" fontId="35" fillId="14" borderId="0" applyNumberFormat="0" applyBorder="0" applyAlignment="0" applyProtection="0"/>
    <xf numFmtId="0" fontId="48" fillId="0" borderId="6" applyNumberFormat="0" applyFill="0" applyAlignment="0" applyProtection="0"/>
    <xf numFmtId="0" fontId="35" fillId="9" borderId="0" applyNumberFormat="0" applyBorder="0" applyAlignment="0" applyProtection="0"/>
    <xf numFmtId="0" fontId="61" fillId="6" borderId="7" applyNumberFormat="0" applyAlignment="0" applyProtection="0"/>
    <xf numFmtId="0" fontId="28" fillId="4" borderId="0" applyNumberFormat="0" applyBorder="0" applyAlignment="0" applyProtection="0"/>
    <xf numFmtId="0" fontId="0" fillId="0" borderId="0">
      <alignment vertical="center"/>
      <protection/>
    </xf>
    <xf numFmtId="0" fontId="0" fillId="0" borderId="0">
      <alignment vertical="center"/>
      <protection/>
    </xf>
    <xf numFmtId="0" fontId="33" fillId="5" borderId="1" applyNumberFormat="0" applyAlignment="0" applyProtection="0"/>
    <xf numFmtId="0" fontId="62" fillId="6" borderId="1" applyNumberFormat="0" applyAlignment="0" applyProtection="0"/>
    <xf numFmtId="0" fontId="42" fillId="15" borderId="8">
      <alignment/>
      <protection locked="0"/>
    </xf>
    <xf numFmtId="0" fontId="46" fillId="16" borderId="0" applyNumberFormat="0" applyBorder="0" applyAlignment="0" applyProtection="0"/>
    <xf numFmtId="0" fontId="1" fillId="3" borderId="0" applyNumberFormat="0" applyBorder="0" applyAlignment="0" applyProtection="0"/>
    <xf numFmtId="0" fontId="53" fillId="0" borderId="0">
      <alignment vertical="top"/>
      <protection/>
    </xf>
    <xf numFmtId="0" fontId="44" fillId="8" borderId="9" applyNumberFormat="0" applyAlignment="0" applyProtection="0"/>
    <xf numFmtId="0" fontId="1" fillId="5" borderId="0" applyNumberFormat="0" applyBorder="0" applyAlignment="0" applyProtection="0"/>
    <xf numFmtId="176" fontId="0" fillId="0" borderId="0" applyFont="0" applyFill="0" applyBorder="0" applyAlignment="0" applyProtection="0"/>
    <xf numFmtId="0" fontId="35" fillId="17" borderId="0" applyNumberFormat="0" applyBorder="0" applyAlignment="0" applyProtection="0"/>
    <xf numFmtId="0" fontId="28" fillId="4" borderId="0" applyNumberFormat="0" applyBorder="0" applyAlignment="0" applyProtection="0"/>
    <xf numFmtId="0" fontId="34" fillId="4" borderId="0" applyNumberFormat="0" applyBorder="0" applyAlignment="0" applyProtection="0"/>
    <xf numFmtId="0" fontId="1" fillId="18" borderId="0" applyNumberFormat="0" applyBorder="0" applyAlignment="0" applyProtection="0"/>
    <xf numFmtId="0" fontId="63" fillId="0" borderId="10" applyNumberFormat="0" applyFill="0" applyAlignment="0" applyProtection="0"/>
    <xf numFmtId="0" fontId="64" fillId="0" borderId="11" applyNumberFormat="0" applyFill="0" applyAlignment="0" applyProtection="0"/>
    <xf numFmtId="0" fontId="56" fillId="16" borderId="0" applyNumberFormat="0" applyBorder="0" applyAlignment="0" applyProtection="0"/>
    <xf numFmtId="0" fontId="36" fillId="9" borderId="0" applyNumberFormat="0" applyBorder="0" applyAlignment="0" applyProtection="0"/>
    <xf numFmtId="0" fontId="31" fillId="2" borderId="0" applyNumberFormat="0" applyBorder="0" applyAlignment="0" applyProtection="0"/>
    <xf numFmtId="0" fontId="34" fillId="4" borderId="0" applyNumberFormat="0" applyBorder="0" applyAlignment="0" applyProtection="0"/>
    <xf numFmtId="0" fontId="36" fillId="7" borderId="0" applyNumberFormat="0" applyBorder="0" applyAlignment="0" applyProtection="0"/>
    <xf numFmtId="0" fontId="1" fillId="2" borderId="0" applyNumberFormat="0" applyBorder="0" applyAlignment="0" applyProtection="0"/>
    <xf numFmtId="0" fontId="48" fillId="0" borderId="6" applyNumberFormat="0" applyFill="0" applyAlignment="0" applyProtection="0"/>
    <xf numFmtId="0" fontId="35" fillId="19" borderId="0" applyNumberFormat="0" applyBorder="0" applyAlignment="0" applyProtection="0"/>
    <xf numFmtId="0" fontId="65" fillId="20" borderId="0" applyNumberFormat="0" applyBorder="0" applyAlignment="0" applyProtection="0"/>
    <xf numFmtId="0" fontId="0" fillId="0" borderId="0">
      <alignment/>
      <protection/>
    </xf>
    <xf numFmtId="0" fontId="1" fillId="3" borderId="0" applyNumberFormat="0" applyBorder="0" applyAlignment="0" applyProtection="0"/>
    <xf numFmtId="0" fontId="35" fillId="19" borderId="0" applyNumberFormat="0" applyBorder="0" applyAlignment="0" applyProtection="0"/>
    <xf numFmtId="0" fontId="46" fillId="16" borderId="0" applyNumberFormat="0" applyBorder="0" applyAlignment="0" applyProtection="0"/>
    <xf numFmtId="0" fontId="31" fillId="3" borderId="0" applyNumberFormat="0" applyBorder="0" applyAlignment="0" applyProtection="0"/>
    <xf numFmtId="0" fontId="66" fillId="0" borderId="0">
      <alignment/>
      <protection/>
    </xf>
    <xf numFmtId="0" fontId="1" fillId="21" borderId="0" applyNumberFormat="0" applyBorder="0" applyAlignment="0" applyProtection="0"/>
    <xf numFmtId="0" fontId="1" fillId="18" borderId="0" applyNumberFormat="0" applyBorder="0" applyAlignment="0" applyProtection="0"/>
    <xf numFmtId="0" fontId="1" fillId="4" borderId="0" applyNumberFormat="0" applyBorder="0" applyAlignment="0" applyProtection="0"/>
    <xf numFmtId="0" fontId="1" fillId="13" borderId="0" applyNumberFormat="0" applyBorder="0" applyAlignment="0" applyProtection="0"/>
    <xf numFmtId="41" fontId="0" fillId="0" borderId="0" applyFont="0" applyFill="0" applyBorder="0" applyAlignment="0" applyProtection="0"/>
    <xf numFmtId="0" fontId="32" fillId="6" borderId="0" applyNumberFormat="0" applyBorder="0" applyAlignment="0" applyProtection="0"/>
    <xf numFmtId="0" fontId="35" fillId="10" borderId="0" applyNumberFormat="0" applyBorder="0" applyAlignment="0" applyProtection="0"/>
    <xf numFmtId="0" fontId="0" fillId="0" borderId="0" applyNumberFormat="0" applyFont="0" applyFill="0" applyBorder="0" applyAlignment="0" applyProtection="0"/>
    <xf numFmtId="0" fontId="35" fillId="9" borderId="0" applyNumberFormat="0" applyBorder="0" applyAlignment="0" applyProtection="0"/>
    <xf numFmtId="0" fontId="1" fillId="16" borderId="0" applyNumberFormat="0" applyBorder="0" applyAlignment="0" applyProtection="0"/>
    <xf numFmtId="0" fontId="27" fillId="2" borderId="0" applyNumberFormat="0" applyBorder="0" applyAlignment="0" applyProtection="0"/>
    <xf numFmtId="0" fontId="38" fillId="3" borderId="0" applyNumberFormat="0" applyBorder="0" applyAlignment="0" applyProtection="0"/>
    <xf numFmtId="0" fontId="1" fillId="3" borderId="0" applyNumberFormat="0" applyBorder="0" applyAlignment="0" applyProtection="0"/>
    <xf numFmtId="0" fontId="33" fillId="5" borderId="1" applyNumberFormat="0" applyAlignment="0" applyProtection="0"/>
    <xf numFmtId="0" fontId="1" fillId="16" borderId="0" applyNumberFormat="0" applyBorder="0" applyAlignment="0" applyProtection="0"/>
    <xf numFmtId="0" fontId="35" fillId="22" borderId="0" applyNumberFormat="0" applyBorder="0" applyAlignment="0" applyProtection="0"/>
    <xf numFmtId="0" fontId="1" fillId="5" borderId="0" applyNumberFormat="0" applyBorder="0" applyAlignment="0" applyProtection="0"/>
    <xf numFmtId="0" fontId="36" fillId="22" borderId="0" applyNumberFormat="0" applyBorder="0" applyAlignment="0" applyProtection="0"/>
    <xf numFmtId="0" fontId="1" fillId="18" borderId="0" applyNumberFormat="0" applyBorder="0" applyAlignment="0" applyProtection="0"/>
    <xf numFmtId="0" fontId="56" fillId="16" borderId="0" applyNumberFormat="0" applyBorder="0" applyAlignment="0" applyProtection="0"/>
    <xf numFmtId="0" fontId="35" fillId="22" borderId="0" applyNumberFormat="0" applyBorder="0" applyAlignment="0" applyProtection="0"/>
    <xf numFmtId="0" fontId="35" fillId="10" borderId="0" applyNumberFormat="0" applyBorder="0" applyAlignment="0" applyProtection="0"/>
    <xf numFmtId="0" fontId="35" fillId="12" borderId="0" applyNumberFormat="0" applyBorder="0" applyAlignment="0" applyProtection="0"/>
    <xf numFmtId="0" fontId="31" fillId="2" borderId="0" applyNumberFormat="0" applyBorder="0" applyAlignment="0" applyProtection="0"/>
    <xf numFmtId="0" fontId="1" fillId="23" borderId="0" applyNumberFormat="0" applyBorder="0" applyAlignment="0" applyProtection="0"/>
    <xf numFmtId="0" fontId="37" fillId="0" borderId="0">
      <alignment/>
      <protection/>
    </xf>
    <xf numFmtId="0" fontId="39" fillId="0" borderId="0">
      <alignment/>
      <protection/>
    </xf>
    <xf numFmtId="0" fontId="48" fillId="0" borderId="6" applyNumberFormat="0" applyFill="0" applyAlignment="0" applyProtection="0"/>
    <xf numFmtId="0" fontId="35" fillId="19" borderId="0" applyNumberFormat="0" applyBorder="0" applyAlignment="0" applyProtection="0"/>
    <xf numFmtId="0" fontId="1" fillId="24" borderId="0" applyNumberFormat="0" applyBorder="0" applyAlignment="0" applyProtection="0"/>
    <xf numFmtId="0" fontId="35" fillId="25" borderId="0" applyNumberFormat="0" applyBorder="0" applyAlignment="0" applyProtection="0"/>
    <xf numFmtId="0" fontId="28" fillId="4" borderId="0" applyNumberFormat="0" applyBorder="0" applyAlignment="0" applyProtection="0"/>
    <xf numFmtId="0" fontId="27" fillId="2" borderId="0" applyNumberFormat="0" applyBorder="0" applyAlignment="0" applyProtection="0"/>
    <xf numFmtId="0" fontId="28" fillId="4" borderId="0" applyNumberFormat="0" applyBorder="0" applyAlignment="0" applyProtection="0"/>
    <xf numFmtId="0" fontId="32" fillId="3" borderId="0" applyNumberFormat="0" applyBorder="0" applyAlignment="0" applyProtection="0"/>
    <xf numFmtId="0" fontId="37" fillId="0" borderId="0">
      <alignment/>
      <protection/>
    </xf>
    <xf numFmtId="0" fontId="1" fillId="0" borderId="0">
      <alignment vertical="center"/>
      <protection/>
    </xf>
    <xf numFmtId="0" fontId="28" fillId="16" borderId="0" applyNumberFormat="0" applyBorder="0" applyAlignment="0" applyProtection="0"/>
    <xf numFmtId="0" fontId="53" fillId="0" borderId="0">
      <alignment vertical="top"/>
      <protection/>
    </xf>
    <xf numFmtId="0" fontId="46" fillId="18" borderId="0" applyNumberFormat="0" applyBorder="0" applyAlignment="0" applyProtection="0"/>
    <xf numFmtId="0" fontId="34" fillId="4" borderId="0" applyNumberFormat="0" applyBorder="0" applyAlignment="0" applyProtection="0"/>
    <xf numFmtId="0" fontId="54" fillId="0" borderId="0">
      <alignment/>
      <protection/>
    </xf>
    <xf numFmtId="0" fontId="34" fillId="4" borderId="0" applyNumberFormat="0" applyBorder="0" applyAlignment="0" applyProtection="0"/>
    <xf numFmtId="43" fontId="0" fillId="0" borderId="0" applyFont="0" applyFill="0" applyBorder="0" applyAlignment="0" applyProtection="0"/>
    <xf numFmtId="0" fontId="41" fillId="0" borderId="0" applyNumberFormat="0" applyFill="0" applyBorder="0" applyAlignment="0" applyProtection="0"/>
    <xf numFmtId="0" fontId="53" fillId="0" borderId="0">
      <alignment vertical="top"/>
      <protection/>
    </xf>
    <xf numFmtId="0" fontId="46" fillId="16" borderId="0" applyNumberFormat="0" applyBorder="0" applyAlignment="0" applyProtection="0"/>
    <xf numFmtId="0" fontId="0" fillId="0" borderId="0">
      <alignment/>
      <protection/>
    </xf>
    <xf numFmtId="0" fontId="1" fillId="21" borderId="0" applyNumberFormat="0" applyBorder="0" applyAlignment="0" applyProtection="0"/>
    <xf numFmtId="0" fontId="35" fillId="22" borderId="0" applyNumberFormat="0" applyBorder="0" applyAlignment="0" applyProtection="0"/>
    <xf numFmtId="0" fontId="53" fillId="0" borderId="0">
      <alignment vertical="top"/>
      <protection/>
    </xf>
    <xf numFmtId="0" fontId="41" fillId="0" borderId="0" applyNumberFormat="0" applyFill="0" applyBorder="0" applyAlignment="0" applyProtection="0"/>
    <xf numFmtId="0" fontId="39" fillId="0" borderId="0">
      <alignment/>
      <protection/>
    </xf>
    <xf numFmtId="0" fontId="51" fillId="0" borderId="0">
      <alignment/>
      <protection/>
    </xf>
    <xf numFmtId="0" fontId="27" fillId="2" borderId="0" applyNumberFormat="0" applyBorder="0" applyAlignment="0" applyProtection="0"/>
    <xf numFmtId="0" fontId="54" fillId="0" borderId="0">
      <alignment/>
      <protection/>
    </xf>
    <xf numFmtId="0" fontId="69" fillId="16" borderId="0" applyNumberFormat="0" applyBorder="0" applyAlignment="0" applyProtection="0"/>
    <xf numFmtId="0" fontId="56" fillId="16" borderId="0" applyNumberFormat="0" applyBorder="0" applyAlignment="0" applyProtection="0"/>
    <xf numFmtId="0" fontId="51" fillId="0" borderId="0">
      <alignment/>
      <protection/>
    </xf>
    <xf numFmtId="49" fontId="0" fillId="0" borderId="0" applyFont="0" applyFill="0" applyBorder="0" applyAlignment="0" applyProtection="0"/>
    <xf numFmtId="0" fontId="58" fillId="0" borderId="5" applyNumberFormat="0" applyFill="0" applyAlignment="0" applyProtection="0"/>
    <xf numFmtId="0" fontId="35" fillId="8" borderId="0" applyNumberFormat="0" applyBorder="0" applyAlignment="0" applyProtection="0"/>
    <xf numFmtId="0" fontId="0" fillId="0" borderId="0">
      <alignment/>
      <protection/>
    </xf>
    <xf numFmtId="0" fontId="54" fillId="0" borderId="0">
      <alignment/>
      <protection/>
    </xf>
    <xf numFmtId="0" fontId="37" fillId="0" borderId="0">
      <alignment/>
      <protection/>
    </xf>
    <xf numFmtId="0" fontId="31" fillId="2" borderId="0" applyNumberFormat="0" applyBorder="0" applyAlignment="0" applyProtection="0"/>
    <xf numFmtId="0" fontId="1" fillId="2" borderId="0" applyNumberFormat="0" applyBorder="0" applyAlignment="0" applyProtection="0"/>
    <xf numFmtId="0" fontId="35" fillId="12" borderId="0" applyNumberFormat="0" applyBorder="0" applyAlignment="0" applyProtection="0"/>
    <xf numFmtId="0" fontId="32" fillId="11" borderId="0" applyNumberFormat="0" applyBorder="0" applyAlignment="0" applyProtection="0"/>
    <xf numFmtId="0" fontId="35" fillId="10" borderId="0" applyNumberFormat="0" applyBorder="0" applyAlignment="0" applyProtection="0"/>
    <xf numFmtId="0" fontId="34" fillId="4" borderId="0" applyNumberFormat="0" applyBorder="0" applyAlignment="0" applyProtection="0"/>
    <xf numFmtId="0" fontId="53" fillId="0" borderId="0">
      <alignment vertical="top"/>
      <protection/>
    </xf>
    <xf numFmtId="0" fontId="46" fillId="16" borderId="0" applyNumberFormat="0" applyBorder="0" applyAlignment="0" applyProtection="0"/>
    <xf numFmtId="0" fontId="29" fillId="2" borderId="0" applyNumberFormat="0" applyBorder="0" applyAlignment="0" applyProtection="0"/>
    <xf numFmtId="0" fontId="27" fillId="2" borderId="0" applyNumberFormat="0" applyBorder="0" applyAlignment="0" applyProtection="0"/>
    <xf numFmtId="9" fontId="0" fillId="0" borderId="0" applyFont="0" applyFill="0" applyBorder="0" applyAlignment="0" applyProtection="0"/>
    <xf numFmtId="0" fontId="34" fillId="4" borderId="0" applyNumberFormat="0" applyBorder="0" applyAlignment="0" applyProtection="0"/>
    <xf numFmtId="0" fontId="63" fillId="0" borderId="10" applyNumberFormat="0" applyFill="0" applyAlignment="0" applyProtection="0"/>
    <xf numFmtId="0" fontId="52" fillId="0" borderId="0" applyNumberFormat="0" applyFill="0" applyBorder="0" applyAlignment="0" applyProtection="0"/>
    <xf numFmtId="49" fontId="0" fillId="0" borderId="0" applyFont="0" applyFill="0" applyBorder="0" applyAlignment="0" applyProtection="0"/>
    <xf numFmtId="0" fontId="28" fillId="4" borderId="0" applyNumberFormat="0" applyBorder="0" applyAlignment="0" applyProtection="0"/>
    <xf numFmtId="0" fontId="58" fillId="0" borderId="5" applyNumberFormat="0" applyFill="0" applyAlignment="0" applyProtection="0"/>
    <xf numFmtId="0" fontId="35" fillId="8" borderId="0" applyNumberFormat="0" applyBorder="0" applyAlignment="0" applyProtection="0"/>
    <xf numFmtId="0" fontId="51" fillId="0" borderId="0">
      <alignment/>
      <protection/>
    </xf>
    <xf numFmtId="0" fontId="35" fillId="22" borderId="0" applyNumberFormat="0" applyBorder="0" applyAlignment="0" applyProtection="0"/>
    <xf numFmtId="0" fontId="67" fillId="3" borderId="0" applyNumberFormat="0" applyBorder="0" applyAlignment="0" applyProtection="0"/>
    <xf numFmtId="0" fontId="51" fillId="0" borderId="0" applyBorder="0">
      <alignment/>
      <protection/>
    </xf>
    <xf numFmtId="0" fontId="46" fillId="2" borderId="0" applyNumberFormat="0" applyBorder="0" applyAlignment="0" applyProtection="0"/>
    <xf numFmtId="0" fontId="43" fillId="0" borderId="2" applyNumberFormat="0" applyFill="0" applyAlignment="0" applyProtection="0"/>
    <xf numFmtId="0" fontId="35" fillId="24" borderId="0" applyNumberFormat="0" applyBorder="0" applyAlignment="0" applyProtection="0"/>
    <xf numFmtId="0" fontId="37" fillId="0" borderId="0">
      <alignment/>
      <protection/>
    </xf>
    <xf numFmtId="0" fontId="39" fillId="0" borderId="0">
      <alignment/>
      <protection/>
    </xf>
    <xf numFmtId="0" fontId="39" fillId="0" borderId="0">
      <alignment/>
      <protection/>
    </xf>
    <xf numFmtId="0" fontId="39" fillId="0" borderId="0">
      <alignment/>
      <protection/>
    </xf>
    <xf numFmtId="0" fontId="32" fillId="3" borderId="0" applyNumberFormat="0" applyBorder="0" applyAlignment="0" applyProtection="0"/>
    <xf numFmtId="0" fontId="37" fillId="0" borderId="0">
      <alignment/>
      <protection/>
    </xf>
    <xf numFmtId="41" fontId="0" fillId="0" borderId="0" applyFont="0" applyFill="0" applyBorder="0" applyAlignment="0" applyProtection="0"/>
    <xf numFmtId="0" fontId="37" fillId="0" borderId="0">
      <alignment/>
      <protection/>
    </xf>
    <xf numFmtId="0" fontId="28" fillId="4" borderId="0" applyNumberFormat="0" applyBorder="0" applyAlignment="0" applyProtection="0"/>
    <xf numFmtId="0" fontId="35" fillId="10" borderId="0" applyNumberFormat="0" applyBorder="0" applyAlignment="0" applyProtection="0"/>
    <xf numFmtId="0" fontId="28" fillId="4" borderId="0" applyNumberFormat="0" applyBorder="0" applyAlignment="0" applyProtection="0"/>
    <xf numFmtId="0" fontId="53" fillId="0" borderId="0">
      <alignment vertical="top"/>
      <protection/>
    </xf>
    <xf numFmtId="0" fontId="69" fillId="16" borderId="0" applyNumberFormat="0" applyBorder="0" applyAlignment="0" applyProtection="0"/>
    <xf numFmtId="0" fontId="38" fillId="3"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46" fillId="18" borderId="0" applyNumberFormat="0" applyBorder="0" applyAlignment="0" applyProtection="0"/>
    <xf numFmtId="0" fontId="55" fillId="5" borderId="1" applyNumberFormat="0" applyAlignment="0" applyProtection="0"/>
    <xf numFmtId="0" fontId="1" fillId="0" borderId="0">
      <alignment vertical="center"/>
      <protection/>
    </xf>
    <xf numFmtId="0" fontId="53" fillId="0" borderId="0">
      <alignment vertical="top"/>
      <protection/>
    </xf>
    <xf numFmtId="0" fontId="67" fillId="3" borderId="0" applyNumberFormat="0" applyBorder="0" applyAlignment="0" applyProtection="0"/>
    <xf numFmtId="0" fontId="34" fillId="4" borderId="0" applyNumberFormat="0" applyBorder="0" applyAlignment="0" applyProtection="0"/>
    <xf numFmtId="0" fontId="32" fillId="11" borderId="0" applyNumberFormat="0" applyBorder="0" applyAlignment="0" applyProtection="0"/>
    <xf numFmtId="0" fontId="28" fillId="4" borderId="0" applyNumberFormat="0" applyBorder="0" applyAlignment="0" applyProtection="0"/>
    <xf numFmtId="0" fontId="53" fillId="0" borderId="0">
      <alignment vertical="top"/>
      <protection/>
    </xf>
    <xf numFmtId="0" fontId="27" fillId="2" borderId="0" applyNumberFormat="0" applyBorder="0" applyAlignment="0" applyProtection="0"/>
    <xf numFmtId="0" fontId="0" fillId="0" borderId="0">
      <alignment vertical="center"/>
      <protection/>
    </xf>
    <xf numFmtId="0" fontId="0" fillId="0" borderId="0">
      <alignment vertical="center"/>
      <protection/>
    </xf>
    <xf numFmtId="0" fontId="66" fillId="0" borderId="0">
      <alignment/>
      <protection/>
    </xf>
    <xf numFmtId="0" fontId="54" fillId="0" borderId="0">
      <alignment/>
      <protection/>
    </xf>
    <xf numFmtId="0" fontId="34" fillId="4" borderId="0" applyNumberFormat="0" applyBorder="0" applyAlignment="0" applyProtection="0"/>
    <xf numFmtId="0" fontId="0" fillId="0" borderId="0">
      <alignment vertical="center"/>
      <protection/>
    </xf>
    <xf numFmtId="0" fontId="31" fillId="2" borderId="0" applyNumberFormat="0" applyBorder="0" applyAlignment="0" applyProtection="0"/>
    <xf numFmtId="4" fontId="0" fillId="0" borderId="0" applyFont="0" applyFill="0" applyBorder="0" applyAlignment="0" applyProtection="0"/>
    <xf numFmtId="0" fontId="51" fillId="0" borderId="0">
      <alignment/>
      <protection/>
    </xf>
    <xf numFmtId="0" fontId="34" fillId="4" borderId="0" applyNumberFormat="0" applyBorder="0" applyAlignment="0" applyProtection="0"/>
    <xf numFmtId="0" fontId="32" fillId="6" borderId="0" applyNumberFormat="0" applyBorder="0" applyAlignment="0" applyProtection="0"/>
    <xf numFmtId="0" fontId="57" fillId="0" borderId="0">
      <alignment/>
      <protection/>
    </xf>
    <xf numFmtId="0" fontId="51" fillId="0" borderId="0">
      <alignment/>
      <protection/>
    </xf>
    <xf numFmtId="0" fontId="36" fillId="13" borderId="0" applyNumberFormat="0" applyBorder="0" applyAlignment="0" applyProtection="0"/>
    <xf numFmtId="0" fontId="51" fillId="0" borderId="0">
      <alignment/>
      <protection/>
    </xf>
    <xf numFmtId="0" fontId="46" fillId="18" borderId="0" applyNumberFormat="0" applyBorder="0" applyAlignment="0" applyProtection="0"/>
    <xf numFmtId="0" fontId="51" fillId="0" borderId="0">
      <alignment/>
      <protection/>
    </xf>
    <xf numFmtId="0" fontId="39" fillId="0" borderId="0">
      <alignment/>
      <protection/>
    </xf>
    <xf numFmtId="0" fontId="35" fillId="26" borderId="0" applyNumberFormat="0" applyBorder="0" applyAlignment="0" applyProtection="0"/>
    <xf numFmtId="0" fontId="28" fillId="16" borderId="0" applyNumberFormat="0" applyBorder="0" applyAlignment="0" applyProtection="0"/>
    <xf numFmtId="0" fontId="36" fillId="17" borderId="0" applyNumberFormat="0" applyBorder="0" applyAlignment="0" applyProtection="0"/>
    <xf numFmtId="0" fontId="1" fillId="21" borderId="0" applyNumberFormat="0" applyBorder="0" applyAlignment="0" applyProtection="0"/>
    <xf numFmtId="0" fontId="32" fillId="21" borderId="0" applyNumberFormat="0" applyBorder="0" applyAlignment="0" applyProtection="0"/>
    <xf numFmtId="0" fontId="36" fillId="17" borderId="0" applyNumberFormat="0" applyBorder="0" applyAlignment="0" applyProtection="0"/>
    <xf numFmtId="0" fontId="1" fillId="21" borderId="0" applyNumberFormat="0" applyBorder="0" applyAlignment="0" applyProtection="0"/>
    <xf numFmtId="0" fontId="32" fillId="21" borderId="0" applyNumberFormat="0" applyBorder="0" applyAlignment="0" applyProtection="0"/>
    <xf numFmtId="0" fontId="36" fillId="17" borderId="0" applyNumberFormat="0" applyBorder="0" applyAlignment="0" applyProtection="0"/>
    <xf numFmtId="0" fontId="1" fillId="4" borderId="0" applyNumberFormat="0" applyBorder="0" applyAlignment="0" applyProtection="0"/>
    <xf numFmtId="0" fontId="28" fillId="4" borderId="0" applyNumberFormat="0" applyBorder="0" applyAlignment="0" applyProtection="0"/>
    <xf numFmtId="0" fontId="36" fillId="7" borderId="0" applyNumberFormat="0" applyBorder="0" applyAlignment="0" applyProtection="0"/>
    <xf numFmtId="0" fontId="36" fillId="17" borderId="0" applyNumberFormat="0" applyBorder="0" applyAlignment="0" applyProtection="0"/>
    <xf numFmtId="0" fontId="1" fillId="4" borderId="0" applyNumberFormat="0" applyBorder="0" applyAlignment="0" applyProtection="0"/>
    <xf numFmtId="0" fontId="68" fillId="6" borderId="7" applyNumberFormat="0" applyAlignment="0" applyProtection="0"/>
    <xf numFmtId="0" fontId="28" fillId="4" borderId="0" applyNumberFormat="0" applyBorder="0" applyAlignment="0" applyProtection="0"/>
    <xf numFmtId="0" fontId="36" fillId="7" borderId="0" applyNumberFormat="0" applyBorder="0" applyAlignment="0" applyProtection="0"/>
    <xf numFmtId="0" fontId="36" fillId="17" borderId="0" applyNumberFormat="0" applyBorder="0" applyAlignment="0" applyProtection="0"/>
    <xf numFmtId="0" fontId="1" fillId="2" borderId="0" applyNumberFormat="0" applyBorder="0" applyAlignment="0" applyProtection="0"/>
    <xf numFmtId="0" fontId="36" fillId="7" borderId="0" applyNumberFormat="0" applyBorder="0" applyAlignment="0" applyProtection="0"/>
    <xf numFmtId="0" fontId="57" fillId="0" borderId="0">
      <alignment/>
      <protection/>
    </xf>
    <xf numFmtId="0" fontId="36" fillId="13" borderId="0" applyNumberFormat="0" applyBorder="0" applyAlignment="0" applyProtection="0"/>
    <xf numFmtId="0" fontId="36" fillId="7" borderId="0" applyNumberFormat="0" applyBorder="0" applyAlignment="0" applyProtection="0"/>
    <xf numFmtId="0" fontId="1" fillId="16" borderId="0" applyNumberFormat="0" applyBorder="0" applyAlignment="0" applyProtection="0"/>
    <xf numFmtId="0" fontId="50" fillId="5" borderId="0" applyNumberFormat="0" applyBorder="0" applyAlignment="0" applyProtection="0"/>
    <xf numFmtId="0" fontId="1"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42" fillId="15" borderId="8">
      <alignment/>
      <protection locked="0"/>
    </xf>
    <xf numFmtId="0" fontId="1" fillId="5" borderId="0" applyNumberFormat="0" applyBorder="0" applyAlignment="0" applyProtection="0"/>
    <xf numFmtId="0" fontId="28" fillId="4" borderId="0" applyNumberFormat="0" applyBorder="0" applyAlignment="0" applyProtection="0"/>
    <xf numFmtId="0" fontId="1" fillId="5" borderId="0" applyNumberFormat="0" applyBorder="0" applyAlignment="0" applyProtection="0"/>
    <xf numFmtId="0" fontId="28" fillId="4" borderId="0" applyNumberFormat="0" applyBorder="0" applyAlignment="0" applyProtection="0"/>
    <xf numFmtId="0" fontId="46" fillId="21" borderId="0" applyNumberFormat="0" applyBorder="0" applyAlignment="0" applyProtection="0"/>
    <xf numFmtId="0" fontId="28" fillId="4" borderId="0" applyNumberFormat="0" applyBorder="0" applyAlignment="0" applyProtection="0"/>
    <xf numFmtId="0" fontId="46" fillId="21" borderId="0" applyNumberFormat="0" applyBorder="0" applyAlignment="0" applyProtection="0"/>
    <xf numFmtId="0" fontId="0" fillId="11" borderId="4" applyNumberFormat="0" applyFont="0" applyAlignment="0" applyProtection="0"/>
    <xf numFmtId="0" fontId="0" fillId="11" borderId="4" applyNumberFormat="0" applyFont="0" applyAlignment="0" applyProtection="0"/>
    <xf numFmtId="178" fontId="0" fillId="0" borderId="0" applyFont="0" applyFill="0" applyProtection="0">
      <alignment/>
    </xf>
    <xf numFmtId="0" fontId="46" fillId="21" borderId="0" applyNumberFormat="0" applyBorder="0" applyAlignment="0" applyProtection="0"/>
    <xf numFmtId="0" fontId="27" fillId="2" borderId="0" applyNumberFormat="0" applyBorder="0" applyAlignment="0" applyProtection="0"/>
    <xf numFmtId="0" fontId="60" fillId="0" borderId="0" applyNumberFormat="0" applyFill="0" applyBorder="0" applyAlignment="0" applyProtection="0"/>
    <xf numFmtId="0" fontId="31" fillId="2" borderId="0" applyNumberFormat="0" applyBorder="0" applyAlignment="0" applyProtection="0"/>
    <xf numFmtId="0" fontId="46" fillId="21" borderId="0" applyNumberFormat="0" applyBorder="0" applyAlignment="0" applyProtection="0"/>
    <xf numFmtId="0" fontId="46" fillId="13" borderId="0" applyNumberFormat="0" applyBorder="0" applyAlignment="0" applyProtection="0"/>
    <xf numFmtId="0" fontId="31" fillId="2" borderId="0" applyNumberFormat="0" applyBorder="0" applyAlignment="0" applyProtection="0"/>
    <xf numFmtId="0" fontId="46" fillId="21" borderId="0" applyNumberFormat="0" applyBorder="0" applyAlignment="0" applyProtection="0"/>
    <xf numFmtId="0" fontId="46" fillId="13" borderId="0" applyNumberFormat="0" applyBorder="0" applyAlignment="0" applyProtection="0"/>
    <xf numFmtId="0" fontId="46" fillId="21"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5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32" fillId="21"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73" fillId="27" borderId="0" applyNumberFormat="0" applyBorder="0" applyAlignment="0" applyProtection="0"/>
    <xf numFmtId="0" fontId="35" fillId="14" borderId="0" applyNumberFormat="0" applyBorder="0" applyAlignment="0" applyProtection="0"/>
    <xf numFmtId="0" fontId="28" fillId="4" borderId="0" applyNumberFormat="0" applyBorder="0" applyAlignment="0" applyProtection="0"/>
    <xf numFmtId="43" fontId="0" fillId="0" borderId="0" applyFont="0" applyFill="0" applyBorder="0" applyAlignment="0" applyProtection="0"/>
    <xf numFmtId="0" fontId="46" fillId="2" borderId="0" applyNumberFormat="0" applyBorder="0" applyAlignment="0" applyProtection="0"/>
    <xf numFmtId="0" fontId="43" fillId="0" borderId="2" applyNumberFormat="0" applyFill="0" applyAlignment="0" applyProtection="0"/>
    <xf numFmtId="0" fontId="35" fillId="24" borderId="0" applyNumberFormat="0" applyBorder="0" applyAlignment="0" applyProtection="0"/>
    <xf numFmtId="0" fontId="46" fillId="2" borderId="0" applyNumberFormat="0" applyBorder="0" applyAlignment="0" applyProtection="0"/>
    <xf numFmtId="0" fontId="76" fillId="0" borderId="5" applyNumberFormat="0" applyFill="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16" borderId="0" applyNumberFormat="0" applyBorder="0" applyAlignment="0" applyProtection="0"/>
    <xf numFmtId="181" fontId="0" fillId="0" borderId="0" applyFont="0" applyFill="0" applyBorder="0" applyAlignment="0" applyProtection="0"/>
    <xf numFmtId="0" fontId="46" fillId="16" borderId="0" applyNumberFormat="0" applyBorder="0" applyAlignment="0" applyProtection="0"/>
    <xf numFmtId="0" fontId="0" fillId="0" borderId="0">
      <alignment/>
      <protection/>
    </xf>
    <xf numFmtId="0" fontId="32" fillId="6" borderId="0" applyNumberFormat="0" applyBorder="0" applyAlignment="0" applyProtection="0"/>
    <xf numFmtId="0" fontId="46" fillId="16" borderId="0" applyNumberFormat="0" applyBorder="0" applyAlignment="0" applyProtection="0"/>
    <xf numFmtId="0" fontId="32" fillId="5" borderId="0" applyNumberFormat="0" applyBorder="0" applyAlignment="0" applyProtection="0"/>
    <xf numFmtId="0" fontId="71" fillId="4" borderId="0" applyNumberFormat="0" applyBorder="0" applyAlignment="0" applyProtection="0"/>
    <xf numFmtId="0" fontId="36" fillId="14" borderId="0" applyNumberFormat="0" applyBorder="0" applyAlignment="0" applyProtection="0"/>
    <xf numFmtId="0" fontId="46" fillId="16" borderId="0" applyNumberFormat="0" applyBorder="0" applyAlignment="0" applyProtection="0"/>
    <xf numFmtId="0" fontId="32" fillId="5" borderId="0" applyNumberFormat="0" applyBorder="0" applyAlignment="0" applyProtection="0"/>
    <xf numFmtId="0" fontId="46" fillId="16" borderId="0" applyNumberFormat="0" applyBorder="0" applyAlignment="0" applyProtection="0"/>
    <xf numFmtId="0" fontId="46" fillId="3" borderId="0" applyNumberFormat="0" applyBorder="0" applyAlignment="0" applyProtection="0"/>
    <xf numFmtId="40" fontId="0" fillId="0" borderId="0" applyFont="0" applyFill="0" applyBorder="0" applyAlignment="0" applyProtection="0"/>
    <xf numFmtId="0" fontId="42" fillId="15" borderId="8">
      <alignment/>
      <protection locked="0"/>
    </xf>
    <xf numFmtId="0" fontId="46" fillId="3" borderId="0" applyNumberFormat="0" applyBorder="0" applyAlignment="0" applyProtection="0"/>
    <xf numFmtId="0" fontId="42" fillId="15" borderId="8">
      <alignment/>
      <protection locked="0"/>
    </xf>
    <xf numFmtId="0" fontId="1" fillId="5" borderId="0" applyNumberFormat="0" applyBorder="0" applyAlignment="0" applyProtection="0"/>
    <xf numFmtId="0" fontId="34" fillId="4" borderId="0" applyNumberFormat="0" applyBorder="0" applyAlignment="0" applyProtection="0"/>
    <xf numFmtId="0" fontId="46" fillId="3" borderId="0" applyNumberFormat="0" applyBorder="0" applyAlignment="0" applyProtection="0"/>
    <xf numFmtId="0" fontId="1" fillId="5" borderId="0" applyNumberFormat="0" applyBorder="0" applyAlignment="0" applyProtection="0"/>
    <xf numFmtId="0" fontId="34" fillId="4" borderId="0" applyNumberFormat="0" applyBorder="0" applyAlignment="0" applyProtection="0"/>
    <xf numFmtId="0" fontId="46" fillId="3" borderId="0" applyNumberFormat="0" applyBorder="0" applyAlignment="0" applyProtection="0"/>
    <xf numFmtId="0" fontId="1" fillId="6" borderId="0" applyNumberFormat="0" applyBorder="0" applyAlignment="0" applyProtection="0"/>
    <xf numFmtId="0" fontId="27" fillId="2" borderId="0" applyNumberFormat="0" applyBorder="0" applyAlignment="0" applyProtection="0"/>
    <xf numFmtId="0" fontId="46" fillId="3" borderId="0" applyNumberFormat="0" applyBorder="0" applyAlignment="0" applyProtection="0"/>
    <xf numFmtId="0" fontId="1" fillId="6" borderId="0" applyNumberFormat="0" applyBorder="0" applyAlignment="0" applyProtection="0"/>
    <xf numFmtId="0" fontId="27" fillId="2" borderId="0" applyNumberFormat="0" applyBorder="0" applyAlignment="0" applyProtection="0"/>
    <xf numFmtId="0" fontId="46" fillId="3" borderId="0" applyNumberFormat="0" applyBorder="0" applyAlignment="0" applyProtection="0"/>
    <xf numFmtId="0" fontId="36" fillId="19" borderId="0" applyNumberFormat="0" applyBorder="0" applyAlignment="0" applyProtection="0"/>
    <xf numFmtId="0" fontId="1" fillId="20" borderId="0" applyNumberFormat="0" applyBorder="0" applyAlignment="0" applyProtection="0"/>
    <xf numFmtId="0" fontId="31" fillId="2" borderId="0" applyNumberFormat="0" applyBorder="0" applyAlignment="0" applyProtection="0"/>
    <xf numFmtId="0" fontId="27" fillId="2" borderId="0" applyNumberFormat="0" applyBorder="0" applyAlignment="0" applyProtection="0"/>
    <xf numFmtId="0" fontId="78" fillId="0" borderId="0">
      <alignment/>
      <protection/>
    </xf>
    <xf numFmtId="0" fontId="46" fillId="5" borderId="0" applyNumberFormat="0" applyBorder="0" applyAlignment="0" applyProtection="0"/>
    <xf numFmtId="0" fontId="36" fillId="25" borderId="0" applyNumberFormat="0" applyBorder="0" applyAlignment="0" applyProtection="0"/>
    <xf numFmtId="0" fontId="46" fillId="5" borderId="0" applyNumberFormat="0" applyBorder="0" applyAlignment="0" applyProtection="0"/>
    <xf numFmtId="0" fontId="46" fillId="5" borderId="0" applyNumberFormat="0" applyBorder="0" applyAlignment="0" applyProtection="0"/>
    <xf numFmtId="0" fontId="46" fillId="5" borderId="0" applyNumberFormat="0" applyBorder="0" applyAlignment="0" applyProtection="0"/>
    <xf numFmtId="0" fontId="27" fillId="2" borderId="0" applyNumberFormat="0" applyBorder="0" applyAlignment="0" applyProtection="0"/>
    <xf numFmtId="0" fontId="50" fillId="6" borderId="0" applyNumberFormat="0" applyBorder="0" applyAlignment="0" applyProtection="0"/>
    <xf numFmtId="0" fontId="0" fillId="0" borderId="0">
      <alignment vertical="center"/>
      <protection/>
    </xf>
    <xf numFmtId="0" fontId="46" fillId="5" borderId="0" applyNumberFormat="0" applyBorder="0" applyAlignment="0" applyProtection="0"/>
    <xf numFmtId="0" fontId="0" fillId="28" borderId="0" applyNumberFormat="0" applyFont="0" applyBorder="0" applyAlignment="0" applyProtection="0"/>
    <xf numFmtId="0" fontId="46" fillId="5" borderId="0" applyNumberFormat="0" applyBorder="0" applyAlignment="0" applyProtection="0"/>
    <xf numFmtId="0" fontId="77" fillId="16" borderId="0" applyNumberFormat="0" applyBorder="0" applyAlignment="0" applyProtection="0"/>
    <xf numFmtId="0" fontId="1" fillId="5" borderId="0" applyNumberFormat="0" applyBorder="0" applyAlignment="0" applyProtection="0"/>
    <xf numFmtId="0" fontId="69" fillId="16" borderId="0" applyNumberFormat="0" applyBorder="0" applyAlignment="0" applyProtection="0"/>
    <xf numFmtId="0" fontId="38" fillId="3"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46" fillId="18" borderId="0" applyNumberFormat="0" applyBorder="0" applyAlignment="0" applyProtection="0"/>
    <xf numFmtId="0" fontId="27" fillId="2" borderId="0" applyNumberFormat="0" applyBorder="0" applyAlignment="0" applyProtection="0"/>
    <xf numFmtId="0" fontId="46" fillId="24" borderId="0" applyNumberFormat="0" applyBorder="0" applyAlignment="0" applyProtection="0"/>
    <xf numFmtId="0" fontId="30" fillId="0" borderId="2" applyNumberFormat="0" applyFill="0" applyAlignment="0" applyProtection="0"/>
    <xf numFmtId="0" fontId="31" fillId="2" borderId="0" applyNumberFormat="0" applyBorder="0" applyAlignment="0" applyProtection="0"/>
    <xf numFmtId="0" fontId="1" fillId="23" borderId="0" applyNumberFormat="0" applyBorder="0" applyAlignment="0" applyProtection="0"/>
    <xf numFmtId="0" fontId="56" fillId="1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180" fontId="74" fillId="0" borderId="0">
      <alignment/>
      <protection/>
    </xf>
    <xf numFmtId="0" fontId="1" fillId="21" borderId="0" applyNumberFormat="0" applyBorder="0" applyAlignment="0" applyProtection="0"/>
    <xf numFmtId="0" fontId="35" fillId="22" borderId="0" applyNumberFormat="0" applyBorder="0" applyAlignment="0" applyProtection="0"/>
    <xf numFmtId="0" fontId="29" fillId="2" borderId="0" applyNumberFormat="0" applyBorder="0" applyAlignment="0" applyProtection="0"/>
    <xf numFmtId="0" fontId="1" fillId="18" borderId="0" applyNumberFormat="0" applyBorder="0" applyAlignment="0" applyProtection="0"/>
    <xf numFmtId="0" fontId="1" fillId="2" borderId="0" applyNumberFormat="0" applyBorder="0" applyAlignment="0" applyProtection="0"/>
    <xf numFmtId="0" fontId="35" fillId="12" borderId="0" applyNumberFormat="0" applyBorder="0" applyAlignment="0" applyProtection="0"/>
    <xf numFmtId="0" fontId="32" fillId="11" borderId="0" applyNumberFormat="0" applyBorder="0" applyAlignment="0" applyProtection="0"/>
    <xf numFmtId="0" fontId="28" fillId="4"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1" fillId="2" borderId="0" applyNumberFormat="0" applyBorder="0" applyAlignment="0" applyProtection="0"/>
    <xf numFmtId="0" fontId="6" fillId="0" borderId="0">
      <alignment vertical="center"/>
      <protection/>
    </xf>
    <xf numFmtId="0" fontId="1" fillId="7" borderId="0" applyNumberFormat="0" applyBorder="0" applyAlignment="0" applyProtection="0"/>
    <xf numFmtId="0" fontId="27" fillId="2" borderId="0" applyNumberFormat="0" applyBorder="0" applyAlignment="0" applyProtection="0"/>
    <xf numFmtId="0" fontId="46" fillId="18" borderId="0" applyNumberFormat="0" applyBorder="0" applyAlignment="0" applyProtection="0"/>
    <xf numFmtId="0" fontId="1" fillId="7" borderId="0" applyNumberFormat="0" applyBorder="0" applyAlignment="0" applyProtection="0"/>
    <xf numFmtId="0" fontId="1" fillId="16" borderId="0" applyNumberFormat="0" applyBorder="0" applyAlignment="0" applyProtection="0"/>
    <xf numFmtId="179" fontId="70" fillId="0" borderId="0">
      <alignment/>
      <protection/>
    </xf>
    <xf numFmtId="0" fontId="1" fillId="0" borderId="0">
      <alignment vertical="center"/>
      <protection/>
    </xf>
    <xf numFmtId="0" fontId="1" fillId="16" borderId="0" applyNumberFormat="0" applyBorder="0" applyAlignment="0" applyProtection="0"/>
    <xf numFmtId="0" fontId="31" fillId="2" borderId="0" applyNumberFormat="0" applyBorder="0" applyAlignment="0" applyProtection="0"/>
    <xf numFmtId="0" fontId="34" fillId="4" borderId="0" applyNumberFormat="0" applyBorder="0" applyAlignment="0" applyProtection="0"/>
    <xf numFmtId="3" fontId="75" fillId="0" borderId="0">
      <alignment/>
      <protection/>
    </xf>
    <xf numFmtId="0" fontId="72" fillId="0" borderId="0" applyNumberFormat="0" applyFill="0" applyBorder="0" applyAlignment="0" applyProtection="0"/>
    <xf numFmtId="0" fontId="1" fillId="18" borderId="0" applyNumberFormat="0" applyBorder="0" applyAlignment="0" applyProtection="0"/>
    <xf numFmtId="0" fontId="34" fillId="4" borderId="0" applyNumberFormat="0" applyBorder="0" applyAlignment="0" applyProtection="0"/>
    <xf numFmtId="0" fontId="72" fillId="0" borderId="0" applyNumberFormat="0" applyFill="0" applyBorder="0" applyAlignment="0" applyProtection="0"/>
    <xf numFmtId="0" fontId="1" fillId="18" borderId="0" applyNumberFormat="0" applyBorder="0" applyAlignment="0" applyProtection="0"/>
    <xf numFmtId="0" fontId="34" fillId="4" borderId="0" applyNumberFormat="0" applyBorder="0" applyAlignment="0" applyProtection="0"/>
    <xf numFmtId="0" fontId="1" fillId="24" borderId="0" applyNumberFormat="0" applyBorder="0" applyAlignment="0" applyProtection="0"/>
    <xf numFmtId="0" fontId="34" fillId="4" borderId="0" applyNumberFormat="0" applyBorder="0" applyAlignment="0" applyProtection="0"/>
    <xf numFmtId="0" fontId="1" fillId="24" borderId="0" applyNumberFormat="0" applyBorder="0" applyAlignment="0" applyProtection="0"/>
    <xf numFmtId="0" fontId="56" fillId="16" borderId="0" applyNumberFormat="0" applyBorder="0" applyAlignment="0" applyProtection="0"/>
    <xf numFmtId="0" fontId="46" fillId="18" borderId="0" applyNumberFormat="0" applyBorder="0" applyAlignment="0" applyProtection="0"/>
    <xf numFmtId="0" fontId="56" fillId="16"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28" fillId="4" borderId="0" applyNumberFormat="0" applyBorder="0" applyAlignment="0" applyProtection="0"/>
    <xf numFmtId="0" fontId="46" fillId="18" borderId="0" applyNumberFormat="0" applyBorder="0" applyAlignment="0" applyProtection="0"/>
    <xf numFmtId="0" fontId="46" fillId="13"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28" fillId="16" borderId="0" applyNumberFormat="0" applyBorder="0" applyAlignment="0" applyProtection="0"/>
    <xf numFmtId="0" fontId="46" fillId="13" borderId="0" applyNumberFormat="0" applyBorder="0" applyAlignment="0" applyProtection="0"/>
    <xf numFmtId="0" fontId="28" fillId="16" borderId="0" applyNumberFormat="0" applyBorder="0" applyAlignment="0" applyProtection="0"/>
    <xf numFmtId="0" fontId="46" fillId="13" borderId="0" applyNumberFormat="0" applyBorder="0" applyAlignment="0" applyProtection="0"/>
    <xf numFmtId="0" fontId="28" fillId="4" borderId="0" applyNumberFormat="0" applyBorder="0" applyAlignment="0" applyProtection="0"/>
    <xf numFmtId="0" fontId="27" fillId="2" borderId="0" applyNumberFormat="0" applyBorder="0" applyAlignment="0" applyProtection="0"/>
    <xf numFmtId="0" fontId="46" fillId="13" borderId="0" applyNumberFormat="0" applyBorder="0" applyAlignment="0" applyProtection="0"/>
    <xf numFmtId="0" fontId="46" fillId="7" borderId="0" applyNumberFormat="0" applyBorder="0" applyAlignment="0" applyProtection="0"/>
    <xf numFmtId="0" fontId="31" fillId="2" borderId="0" applyNumberFormat="0" applyBorder="0" applyAlignment="0" applyProtection="0"/>
    <xf numFmtId="0" fontId="46" fillId="7" borderId="0" applyNumberFormat="0" applyBorder="0" applyAlignment="0" applyProtection="0"/>
    <xf numFmtId="0" fontId="31" fillId="2" borderId="0" applyNumberFormat="0" applyBorder="0" applyAlignment="0" applyProtection="0"/>
    <xf numFmtId="0" fontId="46" fillId="7" borderId="0" applyNumberFormat="0" applyBorder="0" applyAlignment="0" applyProtection="0"/>
    <xf numFmtId="0" fontId="28" fillId="4" borderId="0" applyNumberFormat="0" applyBorder="0" applyAlignment="0" applyProtection="0"/>
    <xf numFmtId="0" fontId="46" fillId="7" borderId="0" applyNumberFormat="0" applyBorder="0" applyAlignment="0" applyProtection="0"/>
    <xf numFmtId="0" fontId="31" fillId="2" borderId="0" applyNumberFormat="0" applyBorder="0" applyAlignment="0" applyProtection="0"/>
    <xf numFmtId="0" fontId="46" fillId="7" borderId="0" applyNumberFormat="0" applyBorder="0" applyAlignment="0" applyProtection="0"/>
    <xf numFmtId="0" fontId="80" fillId="0" borderId="0">
      <alignment/>
      <protection/>
    </xf>
    <xf numFmtId="0" fontId="0" fillId="0" borderId="0">
      <alignment vertical="center"/>
      <protection/>
    </xf>
    <xf numFmtId="0" fontId="0" fillId="0" borderId="0">
      <alignment vertical="center"/>
      <protection/>
    </xf>
    <xf numFmtId="0" fontId="46" fillId="7" borderId="0" applyNumberFormat="0" applyBorder="0" applyAlignment="0" applyProtection="0"/>
    <xf numFmtId="0" fontId="34" fillId="4" borderId="0" applyNumberFormat="0" applyBorder="0" applyAlignment="0" applyProtection="0"/>
    <xf numFmtId="0" fontId="46" fillId="16" borderId="0" applyNumberFormat="0" applyBorder="0" applyAlignment="0" applyProtection="0"/>
    <xf numFmtId="0" fontId="29" fillId="2" borderId="0" applyNumberFormat="0" applyBorder="0" applyAlignment="0" applyProtection="0"/>
    <xf numFmtId="0" fontId="27" fillId="2" borderId="0" applyNumberFormat="0" applyBorder="0" applyAlignment="0" applyProtection="0"/>
    <xf numFmtId="0" fontId="63" fillId="0" borderId="10" applyNumberFormat="0" applyFill="0" applyAlignment="0" applyProtection="0"/>
    <xf numFmtId="0" fontId="46" fillId="16" borderId="0" applyNumberFormat="0" applyBorder="0" applyAlignment="0" applyProtection="0"/>
    <xf numFmtId="0" fontId="27" fillId="2" borderId="0" applyNumberFormat="0" applyBorder="0" applyAlignment="0" applyProtection="0"/>
    <xf numFmtId="0" fontId="0" fillId="0" borderId="0">
      <alignment vertical="center"/>
      <protection/>
    </xf>
    <xf numFmtId="0" fontId="0" fillId="0" borderId="0">
      <alignment vertical="center"/>
      <protection/>
    </xf>
    <xf numFmtId="0" fontId="46" fillId="16" borderId="0" applyNumberFormat="0" applyBorder="0" applyAlignment="0" applyProtection="0"/>
    <xf numFmtId="0" fontId="27" fillId="2" borderId="0" applyNumberFormat="0" applyBorder="0" applyAlignment="0" applyProtection="0"/>
    <xf numFmtId="0" fontId="46" fillId="18" borderId="0" applyNumberFormat="0" applyBorder="0" applyAlignment="0" applyProtection="0"/>
    <xf numFmtId="0" fontId="0" fillId="0" borderId="0">
      <alignment vertical="center"/>
      <protection/>
    </xf>
    <xf numFmtId="0" fontId="0" fillId="0" borderId="0">
      <alignment vertical="center"/>
      <protection/>
    </xf>
    <xf numFmtId="0" fontId="28" fillId="4" borderId="0" applyNumberFormat="0" applyBorder="0" applyAlignment="0" applyProtection="0"/>
    <xf numFmtId="0" fontId="44" fillId="8" borderId="9" applyNumberFormat="0" applyAlignment="0" applyProtection="0"/>
    <xf numFmtId="0" fontId="28" fillId="4" borderId="0" applyNumberFormat="0" applyBorder="0" applyAlignment="0" applyProtection="0"/>
    <xf numFmtId="0" fontId="27" fillId="2" borderId="0" applyNumberFormat="0" applyBorder="0" applyAlignment="0" applyProtection="0"/>
    <xf numFmtId="0" fontId="46" fillId="18" borderId="0" applyNumberFormat="0" applyBorder="0" applyAlignment="0" applyProtection="0"/>
    <xf numFmtId="0" fontId="27" fillId="2" borderId="0" applyNumberFormat="0" applyBorder="0" applyAlignment="0" applyProtection="0"/>
    <xf numFmtId="0" fontId="46" fillId="18" borderId="0" applyNumberFormat="0" applyBorder="0" applyAlignment="0" applyProtection="0"/>
    <xf numFmtId="0" fontId="27" fillId="2" borderId="0" applyNumberFormat="0" applyBorder="0" applyAlignment="0" applyProtection="0"/>
    <xf numFmtId="0" fontId="46" fillId="24" borderId="0" applyNumberFormat="0" applyBorder="0" applyAlignment="0" applyProtection="0"/>
    <xf numFmtId="0" fontId="28" fillId="4" borderId="0" applyNumberFormat="0" applyBorder="0" applyAlignment="0" applyProtection="0"/>
    <xf numFmtId="0" fontId="56" fillId="16" borderId="0" applyNumberFormat="0" applyBorder="0" applyAlignment="0" applyProtection="0"/>
    <xf numFmtId="0" fontId="27" fillId="2" borderId="0" applyNumberFormat="0" applyBorder="0" applyAlignment="0" applyProtection="0"/>
    <xf numFmtId="0" fontId="46" fillId="24" borderId="0" applyNumberFormat="0" applyBorder="0" applyAlignment="0" applyProtection="0"/>
    <xf numFmtId="0" fontId="28" fillId="4" borderId="0" applyNumberFormat="0" applyBorder="0" applyAlignment="0" applyProtection="0"/>
    <xf numFmtId="0" fontId="29" fillId="3" borderId="0" applyNumberFormat="0" applyBorder="0" applyAlignment="0" applyProtection="0"/>
    <xf numFmtId="0" fontId="28" fillId="4" borderId="0" applyNumberFormat="0" applyBorder="0" applyAlignment="0" applyProtection="0"/>
    <xf numFmtId="0" fontId="27" fillId="2" borderId="0" applyNumberFormat="0" applyBorder="0" applyAlignment="0" applyProtection="0"/>
    <xf numFmtId="44" fontId="0" fillId="0" borderId="0" applyFont="0" applyFill="0" applyBorder="0" applyAlignment="0" applyProtection="0"/>
    <xf numFmtId="0" fontId="27" fillId="2" borderId="0" applyNumberFormat="0" applyBorder="0" applyAlignment="0" applyProtection="0"/>
    <xf numFmtId="0" fontId="46" fillId="24" borderId="0" applyNumberFormat="0" applyBorder="0" applyAlignment="0" applyProtection="0"/>
    <xf numFmtId="0" fontId="27" fillId="2" borderId="0" applyNumberFormat="0" applyBorder="0" applyAlignment="0" applyProtection="0"/>
    <xf numFmtId="0" fontId="35" fillId="5" borderId="0" applyNumberFormat="0" applyBorder="0" applyAlignment="0" applyProtection="0"/>
    <xf numFmtId="0" fontId="79" fillId="0" borderId="0" applyProtection="0">
      <alignment/>
    </xf>
    <xf numFmtId="0" fontId="28" fillId="4" borderId="0" applyNumberFormat="0" applyBorder="0" applyAlignment="0" applyProtection="0"/>
    <xf numFmtId="0" fontId="27" fillId="2" borderId="0" applyNumberFormat="0" applyBorder="0" applyAlignment="0" applyProtection="0"/>
    <xf numFmtId="44" fontId="0" fillId="0" borderId="0" applyFont="0" applyFill="0" applyBorder="0" applyAlignment="0" applyProtection="0"/>
    <xf numFmtId="0" fontId="27" fillId="2" borderId="0" applyNumberFormat="0" applyBorder="0" applyAlignment="0" applyProtection="0"/>
    <xf numFmtId="0" fontId="46" fillId="24" borderId="0" applyNumberFormat="0" applyBorder="0" applyAlignment="0" applyProtection="0"/>
    <xf numFmtId="0" fontId="27" fillId="2" borderId="0" applyNumberFormat="0" applyBorder="0" applyAlignment="0" applyProtection="0"/>
    <xf numFmtId="0" fontId="46" fillId="2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1" fillId="2" borderId="0" applyNumberFormat="0" applyBorder="0" applyAlignment="0" applyProtection="0"/>
    <xf numFmtId="0" fontId="27" fillId="2" borderId="0" applyNumberFormat="0" applyBorder="0" applyAlignment="0" applyProtection="0"/>
    <xf numFmtId="0" fontId="35" fillId="22" borderId="0" applyNumberFormat="0" applyBorder="0" applyAlignment="0" applyProtection="0"/>
    <xf numFmtId="0" fontId="1" fillId="20" borderId="0" applyNumberFormat="0" applyBorder="0" applyAlignment="0" applyProtection="0"/>
    <xf numFmtId="0" fontId="27" fillId="2" borderId="0" applyNumberFormat="0" applyBorder="0" applyAlignment="0" applyProtection="0"/>
    <xf numFmtId="0" fontId="34" fillId="4" borderId="0" applyNumberFormat="0" applyBorder="0" applyAlignment="0" applyProtection="0"/>
    <xf numFmtId="0" fontId="1" fillId="18" borderId="0" applyNumberFormat="0" applyBorder="0" applyAlignment="0" applyProtection="0"/>
    <xf numFmtId="0" fontId="27" fillId="2" borderId="0" applyNumberFormat="0" applyBorder="0" applyAlignment="0" applyProtection="0"/>
    <xf numFmtId="0" fontId="81" fillId="0" borderId="0" applyNumberFormat="0" applyFill="0" applyBorder="0" applyAlignment="0" applyProtection="0"/>
    <xf numFmtId="0" fontId="34" fillId="4" borderId="0" applyNumberFormat="0" applyBorder="0" applyAlignment="0" applyProtection="0"/>
    <xf numFmtId="0" fontId="1" fillId="20" borderId="0" applyNumberFormat="0" applyBorder="0" applyAlignment="0" applyProtection="0"/>
    <xf numFmtId="0" fontId="64" fillId="0" borderId="11" applyNumberFormat="0" applyFill="0" applyAlignment="0" applyProtection="0"/>
    <xf numFmtId="0" fontId="34" fillId="4" borderId="0" applyNumberFormat="0" applyBorder="0" applyAlignment="0" applyProtection="0"/>
    <xf numFmtId="0" fontId="1" fillId="20" borderId="0" applyNumberFormat="0" applyBorder="0" applyAlignment="0" applyProtection="0"/>
    <xf numFmtId="43" fontId="0" fillId="0" borderId="0" applyFont="0" applyFill="0" applyBorder="0" applyAlignment="0" applyProtection="0"/>
    <xf numFmtId="0" fontId="35" fillId="14" borderId="0" applyNumberFormat="0" applyBorder="0" applyAlignment="0" applyProtection="0"/>
    <xf numFmtId="0" fontId="35" fillId="13" borderId="0" applyNumberFormat="0" applyBorder="0" applyAlignment="0" applyProtection="0"/>
    <xf numFmtId="0" fontId="60" fillId="0" borderId="0" applyNumberFormat="0" applyFill="0" applyBorder="0" applyAlignment="0" applyProtection="0"/>
    <xf numFmtId="0" fontId="73" fillId="29" borderId="0" applyNumberFormat="0" applyBorder="0" applyAlignment="0" applyProtection="0"/>
    <xf numFmtId="0" fontId="0" fillId="0" borderId="0">
      <alignment vertical="center"/>
      <protection/>
    </xf>
    <xf numFmtId="0" fontId="82" fillId="0" borderId="3" applyNumberFormat="0" applyFill="0" applyProtection="0">
      <alignment horizontal="center"/>
    </xf>
    <xf numFmtId="0" fontId="0" fillId="0" borderId="0">
      <alignment/>
      <protection/>
    </xf>
    <xf numFmtId="0" fontId="73" fillId="29" borderId="0" applyNumberFormat="0" applyBorder="0" applyAlignment="0" applyProtection="0"/>
    <xf numFmtId="0" fontId="35" fillId="13" borderId="0" applyNumberFormat="0" applyBorder="0" applyAlignment="0" applyProtection="0"/>
    <xf numFmtId="0" fontId="35" fillId="7" borderId="0" applyNumberFormat="0" applyBorder="0" applyAlignment="0" applyProtection="0"/>
    <xf numFmtId="0" fontId="28" fillId="4" borderId="0" applyNumberFormat="0" applyBorder="0" applyAlignment="0" applyProtection="0"/>
    <xf numFmtId="0" fontId="35" fillId="7"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83" fillId="0" borderId="0" applyNumberFormat="0" applyFill="0" applyBorder="0" applyAlignment="0" applyProtection="0"/>
    <xf numFmtId="0" fontId="35" fillId="9" borderId="0" applyNumberFormat="0" applyBorder="0" applyAlignment="0" applyProtection="0"/>
    <xf numFmtId="28" fontId="40" fillId="0" borderId="0">
      <alignment horizontal="center" wrapText="1"/>
      <protection locked="0"/>
    </xf>
    <xf numFmtId="0" fontId="0" fillId="0" borderId="0">
      <alignment/>
      <protection/>
    </xf>
    <xf numFmtId="3" fontId="0" fillId="0" borderId="0" applyFont="0" applyFill="0" applyBorder="0" applyAlignment="0" applyProtection="0"/>
    <xf numFmtId="0" fontId="0" fillId="0" borderId="0" applyNumberFormat="0" applyFill="0" applyBorder="0" applyAlignment="0" applyProtection="0"/>
    <xf numFmtId="0" fontId="84" fillId="4" borderId="0" applyNumberFormat="0" applyBorder="0" applyAlignment="0" applyProtection="0"/>
    <xf numFmtId="0" fontId="35" fillId="9" borderId="0" applyNumberFormat="0" applyBorder="0" applyAlignment="0" applyProtection="0"/>
    <xf numFmtId="0" fontId="0" fillId="0" borderId="0">
      <alignment/>
      <protection/>
    </xf>
    <xf numFmtId="3" fontId="0" fillId="0" borderId="0" applyFont="0" applyFill="0" applyBorder="0" applyAlignment="0" applyProtection="0"/>
    <xf numFmtId="0" fontId="0" fillId="0" borderId="0" applyNumberFormat="0" applyFont="0" applyFill="0" applyBorder="0" applyAlignment="0" applyProtection="0"/>
    <xf numFmtId="0" fontId="35" fillId="22" borderId="0" applyNumberFormat="0" applyBorder="0" applyAlignment="0" applyProtection="0"/>
    <xf numFmtId="0" fontId="36" fillId="9" borderId="0" applyNumberFormat="0" applyBorder="0" applyAlignment="0" applyProtection="0"/>
    <xf numFmtId="0" fontId="35" fillId="22" borderId="0" applyNumberFormat="0" applyBorder="0" applyAlignment="0" applyProtection="0"/>
    <xf numFmtId="0" fontId="36" fillId="9" borderId="0" applyNumberFormat="0" applyBorder="0" applyAlignment="0" applyProtection="0"/>
    <xf numFmtId="0" fontId="42" fillId="15" borderId="8">
      <alignment/>
      <protection locked="0"/>
    </xf>
    <xf numFmtId="0" fontId="27" fillId="2" borderId="0" applyNumberFormat="0" applyBorder="0" applyAlignment="0" applyProtection="0"/>
    <xf numFmtId="0" fontId="35" fillId="25" borderId="0" applyNumberFormat="0" applyBorder="0" applyAlignment="0" applyProtection="0"/>
    <xf numFmtId="0" fontId="42" fillId="15" borderId="8">
      <alignment/>
      <protection locked="0"/>
    </xf>
    <xf numFmtId="0" fontId="27" fillId="2" borderId="0" applyNumberFormat="0" applyBorder="0" applyAlignment="0" applyProtection="0"/>
    <xf numFmtId="0" fontId="35" fillId="25" borderId="0" applyNumberFormat="0" applyBorder="0" applyAlignment="0" applyProtection="0"/>
    <xf numFmtId="0" fontId="35" fillId="10" borderId="0" applyNumberFormat="0" applyBorder="0" applyAlignment="0" applyProtection="0"/>
    <xf numFmtId="0" fontId="51" fillId="0" borderId="12" applyNumberFormat="0" applyFill="0" applyProtection="0">
      <alignment horizontal="left"/>
    </xf>
    <xf numFmtId="0" fontId="48" fillId="0" borderId="0" applyNumberFormat="0" applyFill="0" applyBorder="0" applyAlignment="0" applyProtection="0"/>
    <xf numFmtId="0" fontId="36" fillId="14" borderId="0" applyNumberFormat="0" applyBorder="0" applyAlignment="0" applyProtection="0"/>
    <xf numFmtId="0" fontId="35" fillId="10" borderId="0" applyNumberFormat="0" applyBorder="0" applyAlignment="0" applyProtection="0"/>
    <xf numFmtId="0" fontId="48" fillId="0" borderId="0" applyNumberFormat="0" applyFill="0" applyBorder="0" applyAlignment="0" applyProtection="0"/>
    <xf numFmtId="0" fontId="36" fillId="14" borderId="0" applyNumberFormat="0" applyBorder="0" applyAlignment="0" applyProtection="0"/>
    <xf numFmtId="0" fontId="41" fillId="0" borderId="6" applyNumberFormat="0" applyFill="0" applyAlignment="0" applyProtection="0"/>
    <xf numFmtId="0" fontId="36" fillId="14" borderId="0" applyNumberFormat="0" applyBorder="0" applyAlignment="0" applyProtection="0"/>
    <xf numFmtId="0" fontId="36" fillId="14" borderId="0" applyNumberFormat="0" applyBorder="0" applyAlignment="0" applyProtection="0"/>
    <xf numFmtId="0" fontId="71" fillId="4" borderId="0" applyNumberFormat="0" applyBorder="0" applyAlignment="0" applyProtection="0"/>
    <xf numFmtId="0" fontId="28" fillId="4" borderId="0" applyNumberFormat="0" applyBorder="0" applyAlignment="0" applyProtection="0"/>
    <xf numFmtId="0" fontId="36" fillId="14" borderId="0" applyNumberFormat="0" applyBorder="0" applyAlignment="0" applyProtection="0"/>
    <xf numFmtId="0" fontId="71" fillId="4" borderId="0" applyNumberFormat="0" applyBorder="0" applyAlignment="0" applyProtection="0"/>
    <xf numFmtId="0" fontId="28" fillId="4" borderId="0" applyNumberFormat="0" applyBorder="0" applyAlignment="0" applyProtection="0"/>
    <xf numFmtId="0" fontId="36" fillId="13" borderId="0" applyNumberFormat="0" applyBorder="0" applyAlignment="0" applyProtection="0"/>
    <xf numFmtId="0" fontId="57" fillId="0" borderId="0">
      <alignment/>
      <protection/>
    </xf>
    <xf numFmtId="0" fontId="50" fillId="5" borderId="0" applyNumberFormat="0" applyBorder="0" applyAlignment="0" applyProtection="0"/>
    <xf numFmtId="0" fontId="36" fillId="13" borderId="0" applyNumberFormat="0" applyBorder="0" applyAlignment="0" applyProtection="0"/>
    <xf numFmtId="0" fontId="57" fillId="0" borderId="0">
      <alignment/>
      <protection/>
    </xf>
    <xf numFmtId="0" fontId="36" fillId="7" borderId="0" applyNumberFormat="0" applyBorder="0" applyAlignment="0" applyProtection="0"/>
    <xf numFmtId="0" fontId="65" fillId="20" borderId="0" applyNumberFormat="0" applyBorder="0" applyAlignment="0" applyProtection="0"/>
    <xf numFmtId="0" fontId="36" fillId="9" borderId="0" applyNumberFormat="0" applyBorder="0" applyAlignment="0" applyProtection="0"/>
    <xf numFmtId="0" fontId="65" fillId="20"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22" borderId="0" applyNumberFormat="0" applyBorder="0" applyAlignment="0" applyProtection="0"/>
    <xf numFmtId="0" fontId="56" fillId="16"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85" fillId="2" borderId="0" applyNumberFormat="0" applyBorder="0" applyAlignment="0" applyProtection="0"/>
    <xf numFmtId="0" fontId="36" fillId="22" borderId="0" applyNumberFormat="0" applyBorder="0" applyAlignment="0" applyProtection="0"/>
    <xf numFmtId="0" fontId="31" fillId="2" borderId="0" applyNumberFormat="0" applyBorder="0" applyAlignment="0" applyProtection="0"/>
    <xf numFmtId="0" fontId="36" fillId="25" borderId="0" applyNumberFormat="0" applyBorder="0" applyAlignment="0" applyProtection="0"/>
    <xf numFmtId="0" fontId="31" fillId="2" borderId="0" applyNumberFormat="0" applyBorder="0" applyAlignment="0" applyProtection="0"/>
    <xf numFmtId="0" fontId="86" fillId="0" borderId="13">
      <alignment horizontal="left" vertical="center"/>
      <protection/>
    </xf>
    <xf numFmtId="0" fontId="36" fillId="22" borderId="0" applyNumberFormat="0" applyBorder="0" applyAlignment="0" applyProtection="0"/>
    <xf numFmtId="0" fontId="36" fillId="25" borderId="0" applyNumberFormat="0" applyBorder="0" applyAlignment="0" applyProtection="0"/>
    <xf numFmtId="0" fontId="31" fillId="2"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5" fillId="18" borderId="0" applyNumberFormat="0" applyBorder="0" applyAlignment="0" applyProtection="0"/>
    <xf numFmtId="0" fontId="27" fillId="2" borderId="0" applyNumberFormat="0" applyBorder="0" applyAlignment="0" applyProtection="0"/>
    <xf numFmtId="0" fontId="0" fillId="0" borderId="0">
      <alignment vertical="center"/>
      <protection/>
    </xf>
    <xf numFmtId="0" fontId="42" fillId="15" borderId="8">
      <alignment/>
      <protection locked="0"/>
    </xf>
    <xf numFmtId="0" fontId="0" fillId="0" borderId="0">
      <alignment vertical="center"/>
      <protection/>
    </xf>
    <xf numFmtId="0" fontId="35" fillId="18" borderId="0" applyNumberFormat="0" applyBorder="0" applyAlignment="0" applyProtection="0"/>
    <xf numFmtId="0" fontId="27" fillId="2" borderId="0" applyNumberFormat="0" applyBorder="0" applyAlignment="0" applyProtection="0"/>
    <xf numFmtId="0" fontId="35" fillId="6" borderId="0" applyNumberFormat="0" applyBorder="0" applyAlignment="0" applyProtection="0"/>
    <xf numFmtId="0" fontId="27" fillId="2" borderId="0" applyNumberFormat="0" applyBorder="0" applyAlignment="0" applyProtection="0"/>
    <xf numFmtId="184" fontId="0" fillId="0" borderId="0" applyFont="0" applyFill="0" applyBorder="0" applyAlignment="0" applyProtection="0"/>
    <xf numFmtId="0" fontId="35" fillId="6" borderId="0" applyNumberFormat="0" applyBorder="0" applyAlignment="0" applyProtection="0"/>
    <xf numFmtId="0" fontId="27" fillId="2" borderId="0" applyNumberFormat="0" applyBorder="0" applyAlignment="0" applyProtection="0"/>
    <xf numFmtId="9" fontId="0" fillId="0" borderId="0" applyFont="0" applyFill="0" applyBorder="0" applyAlignment="0" applyProtection="0"/>
    <xf numFmtId="0" fontId="76" fillId="0" borderId="5" applyNumberFormat="0" applyFill="0" applyAlignment="0" applyProtection="0"/>
    <xf numFmtId="0" fontId="35" fillId="20" borderId="0" applyNumberFormat="0" applyBorder="0" applyAlignment="0" applyProtection="0"/>
    <xf numFmtId="185" fontId="0" fillId="0" borderId="0" applyFont="0" applyFill="0" applyBorder="0" applyAlignment="0" applyProtection="0"/>
    <xf numFmtId="0" fontId="76" fillId="0" borderId="5" applyNumberFormat="0" applyFill="0" applyAlignment="0" applyProtection="0"/>
    <xf numFmtId="0" fontId="35" fillId="20" borderId="0" applyNumberFormat="0" applyBorder="0" applyAlignment="0" applyProtection="0"/>
    <xf numFmtId="0" fontId="32" fillId="11"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10" borderId="0" applyNumberFormat="0" applyBorder="0" applyAlignment="0" applyProtection="0"/>
    <xf numFmtId="0" fontId="28" fillId="4" borderId="0" applyNumberFormat="0" applyBorder="0" applyAlignment="0" applyProtection="0"/>
    <xf numFmtId="0" fontId="37" fillId="0" borderId="0">
      <alignment/>
      <protection locked="0"/>
    </xf>
    <xf numFmtId="0" fontId="35" fillId="19" borderId="0" applyNumberFormat="0" applyBorder="0" applyAlignment="0" applyProtection="0"/>
    <xf numFmtId="0" fontId="34" fillId="4" borderId="0" applyNumberFormat="0" applyBorder="0" applyAlignment="0" applyProtection="0"/>
    <xf numFmtId="0" fontId="32" fillId="21" borderId="0" applyNumberFormat="0" applyBorder="0" applyAlignment="0" applyProtection="0"/>
    <xf numFmtId="0" fontId="56" fillId="16" borderId="0" applyNumberFormat="0" applyBorder="0" applyAlignment="0" applyProtection="0"/>
    <xf numFmtId="0" fontId="32" fillId="21" borderId="0" applyNumberFormat="0" applyBorder="0" applyAlignment="0" applyProtection="0"/>
    <xf numFmtId="0" fontId="56" fillId="16" borderId="0" applyNumberFormat="0" applyBorder="0" applyAlignment="0" applyProtection="0"/>
    <xf numFmtId="0" fontId="50" fillId="18" borderId="0" applyNumberFormat="0" applyBorder="0" applyAlignment="0" applyProtection="0"/>
    <xf numFmtId="0" fontId="50" fillId="18" borderId="0" applyNumberFormat="0" applyBorder="0" applyAlignment="0" applyProtection="0"/>
    <xf numFmtId="0" fontId="35" fillId="19" borderId="0" applyNumberFormat="0" applyBorder="0" applyAlignment="0" applyProtection="0"/>
    <xf numFmtId="0" fontId="34" fillId="4" borderId="0" applyNumberFormat="0" applyBorder="0" applyAlignment="0" applyProtection="0"/>
    <xf numFmtId="0" fontId="35" fillId="19" borderId="0" applyNumberFormat="0" applyBorder="0" applyAlignment="0" applyProtection="0"/>
    <xf numFmtId="0" fontId="35" fillId="22" borderId="0" applyNumberFormat="0" applyBorder="0" applyAlignment="0" applyProtection="0"/>
    <xf numFmtId="0" fontId="35" fillId="17" borderId="0" applyNumberFormat="0" applyBorder="0" applyAlignment="0" applyProtection="0"/>
    <xf numFmtId="0" fontId="34" fillId="4" borderId="0" applyNumberFormat="0" applyBorder="0" applyAlignment="0" applyProtection="0"/>
    <xf numFmtId="0" fontId="35" fillId="17" borderId="0" applyNumberFormat="0" applyBorder="0" applyAlignment="0" applyProtection="0"/>
    <xf numFmtId="0" fontId="34" fillId="4" borderId="0" applyNumberFormat="0" applyBorder="0" applyAlignment="0" applyProtection="0"/>
    <xf numFmtId="0" fontId="50" fillId="8" borderId="0" applyNumberFormat="0" applyBorder="0" applyAlignment="0" applyProtection="0"/>
    <xf numFmtId="0" fontId="28" fillId="4" borderId="0" applyNumberFormat="0" applyBorder="0" applyAlignment="0" applyProtection="0"/>
    <xf numFmtId="0" fontId="35" fillId="17" borderId="0" applyNumberFormat="0" applyBorder="0" applyAlignment="0" applyProtection="0"/>
    <xf numFmtId="182" fontId="74" fillId="0" borderId="0">
      <alignment/>
      <protection/>
    </xf>
    <xf numFmtId="0" fontId="35" fillId="17" borderId="0" applyNumberFormat="0" applyBorder="0" applyAlignment="0" applyProtection="0"/>
    <xf numFmtId="0" fontId="35" fillId="10" borderId="0" applyNumberFormat="0" applyBorder="0" applyAlignment="0" applyProtection="0"/>
    <xf numFmtId="0" fontId="28" fillId="4" borderId="0" applyNumberFormat="0" applyBorder="0" applyAlignment="0" applyProtection="0"/>
    <xf numFmtId="0" fontId="31" fillId="2" borderId="0" applyNumberFormat="0" applyBorder="0" applyAlignment="0" applyProtection="0"/>
    <xf numFmtId="0" fontId="34" fillId="4" borderId="0" applyNumberFormat="0" applyBorder="0" applyAlignment="0" applyProtection="0"/>
    <xf numFmtId="0" fontId="0" fillId="0" borderId="0" applyFont="0" applyFill="0" applyBorder="0" applyAlignment="0" applyProtection="0"/>
    <xf numFmtId="0" fontId="32" fillId="11" borderId="0" applyNumberFormat="0" applyBorder="0" applyAlignment="0" applyProtection="0"/>
    <xf numFmtId="0" fontId="35" fillId="22" borderId="0" applyNumberFormat="0" applyBorder="0" applyAlignment="0" applyProtection="0"/>
    <xf numFmtId="0" fontId="31" fillId="2" borderId="0" applyNumberFormat="0" applyBorder="0" applyAlignment="0" applyProtection="0"/>
    <xf numFmtId="183" fontId="0" fillId="0" borderId="0" applyFont="0" applyFill="0" applyBorder="0" applyAlignment="0" applyProtection="0"/>
    <xf numFmtId="0" fontId="29" fillId="3"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50" fillId="6" borderId="0" applyNumberFormat="0" applyBorder="0" applyAlignment="0" applyProtection="0"/>
    <xf numFmtId="0" fontId="31" fillId="2" borderId="0" applyNumberFormat="0" applyBorder="0" applyAlignment="0" applyProtection="0"/>
    <xf numFmtId="0" fontId="50" fillId="6" borderId="0" applyNumberFormat="0" applyBorder="0" applyAlignment="0" applyProtection="0"/>
    <xf numFmtId="0" fontId="31" fillId="2" borderId="0" applyNumberFormat="0" applyBorder="0" applyAlignment="0" applyProtection="0"/>
    <xf numFmtId="0" fontId="64" fillId="0" borderId="11" applyNumberFormat="0" applyFill="0" applyAlignment="0" applyProtection="0"/>
    <xf numFmtId="0" fontId="28" fillId="4" borderId="0" applyNumberFormat="0" applyBorder="0" applyAlignment="0" applyProtection="0"/>
    <xf numFmtId="0" fontId="35" fillId="10" borderId="0" applyNumberFormat="0" applyBorder="0" applyAlignment="0" applyProtection="0"/>
    <xf numFmtId="0" fontId="28" fillId="4" borderId="0" applyNumberFormat="0" applyBorder="0" applyAlignment="0" applyProtection="0"/>
    <xf numFmtId="0" fontId="31" fillId="2" borderId="0" applyNumberFormat="0" applyBorder="0" applyAlignment="0" applyProtection="0"/>
    <xf numFmtId="186" fontId="87" fillId="0" borderId="14" applyAlignment="0" applyProtection="0"/>
    <xf numFmtId="0" fontId="35" fillId="9" borderId="0" applyNumberFormat="0" applyBorder="0" applyAlignment="0" applyProtection="0"/>
    <xf numFmtId="0" fontId="32" fillId="21" borderId="0" applyNumberFormat="0" applyBorder="0" applyAlignment="0" applyProtection="0"/>
    <xf numFmtId="187" fontId="0" fillId="0" borderId="0" applyFont="0" applyFill="0" applyBorder="0" applyAlignment="0" applyProtection="0"/>
    <xf numFmtId="0" fontId="50" fillId="6" borderId="0" applyNumberFormat="0" applyBorder="0" applyAlignment="0" applyProtection="0"/>
    <xf numFmtId="0" fontId="27" fillId="2" borderId="0" applyNumberFormat="0" applyBorder="0" applyAlignment="0" applyProtection="0"/>
    <xf numFmtId="0" fontId="35" fillId="12" borderId="0" applyNumberFormat="0" applyBorder="0" applyAlignment="0" applyProtection="0"/>
    <xf numFmtId="0" fontId="35" fillId="9" borderId="0" applyNumberFormat="0" applyBorder="0" applyAlignment="0" applyProtection="0"/>
    <xf numFmtId="0" fontId="74" fillId="0" borderId="0">
      <alignment/>
      <protection/>
    </xf>
    <xf numFmtId="0" fontId="35" fillId="9" borderId="0" applyNumberFormat="0" applyBorder="0" applyAlignment="0" applyProtection="0"/>
    <xf numFmtId="0" fontId="31" fillId="2" borderId="0" applyNumberFormat="0" applyBorder="0" applyAlignment="0" applyProtection="0"/>
    <xf numFmtId="0" fontId="28" fillId="16" borderId="0" applyNumberFormat="0" applyBorder="0" applyAlignment="0" applyProtection="0"/>
    <xf numFmtId="41" fontId="0" fillId="0" borderId="0" applyFont="0" applyFill="0" applyBorder="0" applyAlignment="0" applyProtection="0"/>
    <xf numFmtId="0" fontId="32" fillId="21" borderId="0" applyNumberFormat="0" applyBorder="0" applyAlignment="0" applyProtection="0"/>
    <xf numFmtId="0" fontId="27" fillId="2" borderId="0" applyNumberFormat="0" applyBorder="0" applyAlignment="0" applyProtection="0"/>
    <xf numFmtId="0" fontId="32" fillId="21" borderId="0" applyNumberFormat="0" applyBorder="0" applyAlignment="0" applyProtection="0"/>
    <xf numFmtId="0" fontId="27" fillId="2" borderId="0" applyNumberFormat="0" applyBorder="0" applyAlignment="0" applyProtection="0"/>
    <xf numFmtId="0" fontId="50" fillId="18" borderId="0" applyNumberFormat="0" applyBorder="0" applyAlignment="0" applyProtection="0"/>
    <xf numFmtId="0" fontId="0" fillId="0" borderId="0">
      <alignment vertical="center"/>
      <protection/>
    </xf>
    <xf numFmtId="0" fontId="50" fillId="18" borderId="0" applyNumberFormat="0" applyBorder="0" applyAlignment="0" applyProtection="0"/>
    <xf numFmtId="0" fontId="0" fillId="0" borderId="0">
      <alignment vertical="center"/>
      <protection/>
    </xf>
    <xf numFmtId="0" fontId="35" fillId="22" borderId="0" applyNumberFormat="0" applyBorder="0" applyAlignment="0" applyProtection="0"/>
    <xf numFmtId="0" fontId="32" fillId="11" borderId="0" applyNumberFormat="0" applyBorder="0" applyAlignment="0" applyProtection="0"/>
    <xf numFmtId="0" fontId="28" fillId="4" borderId="0" applyNumberFormat="0" applyBorder="0" applyAlignment="0" applyProtection="0"/>
    <xf numFmtId="188" fontId="53" fillId="0" borderId="0" applyFill="0" applyBorder="0" applyAlignment="0">
      <protection/>
    </xf>
    <xf numFmtId="0" fontId="87" fillId="0" borderId="15">
      <alignment horizontal="center"/>
      <protection/>
    </xf>
    <xf numFmtId="0" fontId="84" fillId="4" borderId="0" applyNumberFormat="0" applyBorder="0" applyAlignment="0" applyProtection="0"/>
    <xf numFmtId="0" fontId="62" fillId="6" borderId="1" applyNumberFormat="0" applyAlignment="0" applyProtection="0"/>
    <xf numFmtId="0" fontId="27" fillId="2" borderId="0" applyNumberFormat="0" applyBorder="0" applyAlignment="0" applyProtection="0"/>
    <xf numFmtId="0" fontId="0" fillId="0" borderId="0">
      <alignment vertical="center"/>
      <protection/>
    </xf>
    <xf numFmtId="37" fontId="95" fillId="0" borderId="0">
      <alignment/>
      <protection/>
    </xf>
    <xf numFmtId="0" fontId="84" fillId="4" borderId="0" applyNumberFormat="0" applyBorder="0" applyAlignment="0" applyProtection="0"/>
    <xf numFmtId="0" fontId="62" fillId="6" borderId="1" applyNumberFormat="0" applyAlignment="0" applyProtection="0"/>
    <xf numFmtId="0" fontId="34" fillId="4" borderId="0" applyNumberFormat="0" applyBorder="0" applyAlignment="0" applyProtection="0"/>
    <xf numFmtId="0" fontId="27" fillId="2" borderId="0" applyNumberFormat="0" applyBorder="0" applyAlignment="0" applyProtection="0"/>
    <xf numFmtId="0" fontId="44" fillId="8" borderId="9" applyNumberFormat="0" applyAlignment="0" applyProtection="0"/>
    <xf numFmtId="0" fontId="0" fillId="0" borderId="0">
      <alignment vertical="center"/>
      <protection/>
    </xf>
    <xf numFmtId="0" fontId="0" fillId="0" borderId="0">
      <alignment vertical="center"/>
      <protection/>
    </xf>
    <xf numFmtId="0" fontId="87" fillId="0" borderId="0" applyNumberFormat="0" applyFill="0" applyBorder="0" applyAlignment="0" applyProtection="0"/>
    <xf numFmtId="0" fontId="71" fillId="4" borderId="0" applyNumberFormat="0" applyBorder="0" applyAlignment="0" applyProtection="0"/>
    <xf numFmtId="41" fontId="0" fillId="0" borderId="0" applyFont="0" applyFill="0" applyBorder="0" applyAlignment="0" applyProtection="0"/>
    <xf numFmtId="41" fontId="0" fillId="0" borderId="0" applyFont="0" applyFill="0" applyBorder="0" applyAlignment="0" applyProtection="0"/>
    <xf numFmtId="192" fontId="74" fillId="0" borderId="0">
      <alignment/>
      <protection/>
    </xf>
    <xf numFmtId="0" fontId="0" fillId="0" borderId="0" applyFont="0" applyFill="0" applyBorder="0" applyAlignment="0" applyProtection="0"/>
    <xf numFmtId="0" fontId="80" fillId="0" borderId="0">
      <alignment/>
      <protection/>
    </xf>
    <xf numFmtId="194" fontId="51" fillId="0" borderId="0">
      <alignment/>
      <protection/>
    </xf>
    <xf numFmtId="176" fontId="0" fillId="0" borderId="0" applyFont="0" applyFill="0" applyBorder="0" applyAlignment="0" applyProtection="0"/>
    <xf numFmtId="0" fontId="27" fillId="2" borderId="0" applyNumberFormat="0" applyBorder="0" applyAlignment="0" applyProtection="0"/>
    <xf numFmtId="0" fontId="42" fillId="15" borderId="8">
      <alignment/>
      <protection locked="0"/>
    </xf>
    <xf numFmtId="0" fontId="47" fillId="0" borderId="0" applyNumberFormat="0" applyFill="0" applyBorder="0" applyAlignment="0" applyProtection="0"/>
    <xf numFmtId="0" fontId="28" fillId="16" borderId="0" applyNumberFormat="0" applyBorder="0" applyAlignment="0" applyProtection="0"/>
    <xf numFmtId="0" fontId="31" fillId="2" borderId="0" applyNumberFormat="0" applyBorder="0" applyAlignment="0" applyProtection="0"/>
    <xf numFmtId="0" fontId="47" fillId="0" borderId="0" applyNumberFormat="0" applyFill="0" applyBorder="0" applyAlignment="0" applyProtection="0"/>
    <xf numFmtId="2" fontId="79" fillId="0" borderId="0" applyProtection="0">
      <alignment/>
    </xf>
    <xf numFmtId="0" fontId="0" fillId="0" borderId="0">
      <alignment vertical="center"/>
      <protection/>
    </xf>
    <xf numFmtId="0" fontId="0" fillId="0" borderId="0">
      <alignment vertical="center"/>
      <protection/>
    </xf>
    <xf numFmtId="0" fontId="31" fillId="3" borderId="0" applyNumberFormat="0" applyBorder="0" applyAlignment="0" applyProtection="0"/>
    <xf numFmtId="0" fontId="99" fillId="0" borderId="0" applyNumberFormat="0" applyFill="0" applyBorder="0" applyAlignment="0" applyProtection="0"/>
    <xf numFmtId="0" fontId="31" fillId="2" borderId="0" applyNumberFormat="0" applyBorder="0" applyAlignment="0" applyProtection="0"/>
    <xf numFmtId="0" fontId="0" fillId="0" borderId="0">
      <alignment vertical="center"/>
      <protection/>
    </xf>
    <xf numFmtId="0" fontId="29" fillId="3" borderId="0" applyNumberFormat="0" applyBorder="0" applyAlignment="0" applyProtection="0"/>
    <xf numFmtId="0" fontId="34" fillId="4" borderId="0" applyNumberFormat="0" applyBorder="0" applyAlignment="0" applyProtection="0"/>
    <xf numFmtId="0" fontId="30" fillId="0" borderId="2" applyNumberFormat="0" applyFill="0" applyAlignment="0" applyProtection="0"/>
    <xf numFmtId="0" fontId="89" fillId="6" borderId="0" applyNumberFormat="0" applyBorder="0" applyAlignment="0" applyProtection="0"/>
    <xf numFmtId="0" fontId="31" fillId="2" borderId="0" applyNumberFormat="0" applyBorder="0" applyAlignment="0" applyProtection="0"/>
    <xf numFmtId="0" fontId="86" fillId="0" borderId="16" applyNumberFormat="0" applyAlignment="0" applyProtection="0"/>
    <xf numFmtId="0" fontId="36" fillId="22" borderId="0" applyNumberFormat="0" applyBorder="0" applyAlignment="0" applyProtection="0"/>
    <xf numFmtId="0" fontId="91" fillId="0" borderId="0" applyProtection="0">
      <alignment/>
    </xf>
    <xf numFmtId="0" fontId="86" fillId="0" borderId="0" applyProtection="0">
      <alignment/>
    </xf>
    <xf numFmtId="0" fontId="31" fillId="2" borderId="0" applyNumberFormat="0" applyBorder="0" applyAlignment="0" applyProtection="0"/>
    <xf numFmtId="0" fontId="28" fillId="4" borderId="0" applyNumberFormat="0" applyBorder="0" applyAlignment="0" applyProtection="0"/>
    <xf numFmtId="0" fontId="89" fillId="11" borderId="17" applyNumberFormat="0" applyBorder="0" applyAlignment="0" applyProtection="0"/>
    <xf numFmtId="0" fontId="31" fillId="2" borderId="0" applyNumberFormat="0" applyBorder="0" applyAlignment="0" applyProtection="0"/>
    <xf numFmtId="0" fontId="85" fillId="2" borderId="0" applyNumberFormat="0" applyBorder="0" applyAlignment="0" applyProtection="0"/>
    <xf numFmtId="0" fontId="1" fillId="0" borderId="0">
      <alignment vertical="center"/>
      <protection/>
    </xf>
    <xf numFmtId="0" fontId="61" fillId="6" borderId="7" applyNumberFormat="0" applyAlignment="0" applyProtection="0"/>
    <xf numFmtId="189" fontId="92" fillId="30" borderId="0">
      <alignment/>
      <protection/>
    </xf>
    <xf numFmtId="0" fontId="1" fillId="0" borderId="0">
      <alignment/>
      <protection/>
    </xf>
    <xf numFmtId="0" fontId="51" fillId="0" borderId="0">
      <alignment/>
      <protection/>
    </xf>
    <xf numFmtId="0" fontId="28" fillId="4" borderId="0" applyNumberFormat="0" applyBorder="0" applyAlignment="0" applyProtection="0"/>
    <xf numFmtId="0" fontId="97" fillId="8" borderId="9" applyNumberFormat="0" applyAlignment="0" applyProtection="0"/>
    <xf numFmtId="0" fontId="33" fillId="5" borderId="1" applyNumberFormat="0" applyAlignment="0" applyProtection="0"/>
    <xf numFmtId="189" fontId="96" fillId="31" borderId="0">
      <alignment/>
      <protection/>
    </xf>
    <xf numFmtId="190"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0" fillId="0" borderId="0">
      <alignment/>
      <protection/>
    </xf>
    <xf numFmtId="0" fontId="28" fillId="4" borderId="0" applyNumberFormat="0" applyBorder="0" applyAlignment="0" applyProtection="0"/>
    <xf numFmtId="0" fontId="41" fillId="0" borderId="0" applyNumberFormat="0" applyFill="0" applyBorder="0" applyAlignment="0" applyProtection="0"/>
    <xf numFmtId="0" fontId="69" fillId="16" borderId="0" applyNumberFormat="0" applyBorder="0" applyAlignment="0" applyProtection="0"/>
    <xf numFmtId="181" fontId="0" fillId="0" borderId="0" applyFont="0" applyFill="0" applyBorder="0" applyAlignment="0" applyProtection="0"/>
    <xf numFmtId="191" fontId="0" fillId="0" borderId="0" applyFont="0" applyFill="0" applyBorder="0" applyAlignment="0" applyProtection="0"/>
    <xf numFmtId="0" fontId="34" fillId="4" borderId="0" applyNumberFormat="0" applyBorder="0" applyAlignment="0" applyProtection="0"/>
    <xf numFmtId="0" fontId="80" fillId="0" borderId="0">
      <alignment/>
      <protection/>
    </xf>
    <xf numFmtId="0" fontId="84" fillId="4" borderId="0" applyNumberFormat="0" applyBorder="0" applyAlignment="0" applyProtection="0"/>
    <xf numFmtId="0" fontId="80" fillId="0" borderId="0">
      <alignment/>
      <protection/>
    </xf>
    <xf numFmtId="0" fontId="80" fillId="0" borderId="0">
      <alignment/>
      <protection/>
    </xf>
    <xf numFmtId="0" fontId="31" fillId="2" borderId="0" applyNumberFormat="0" applyBorder="0" applyAlignment="0" applyProtection="0"/>
    <xf numFmtId="0" fontId="80" fillId="0" borderId="0">
      <alignment/>
      <protection/>
    </xf>
    <xf numFmtId="0" fontId="42" fillId="15" borderId="8">
      <alignment/>
      <protection locked="0"/>
    </xf>
    <xf numFmtId="0" fontId="27" fillId="2" borderId="0" applyNumberFormat="0" applyBorder="0" applyAlignment="0" applyProtection="0"/>
    <xf numFmtId="0" fontId="92" fillId="0" borderId="0">
      <alignment/>
      <protection/>
    </xf>
    <xf numFmtId="0" fontId="37" fillId="0" borderId="0">
      <alignment/>
      <protection/>
    </xf>
    <xf numFmtId="0" fontId="27" fillId="2" borderId="0" applyNumberFormat="0" applyBorder="0" applyAlignment="0" applyProtection="0"/>
    <xf numFmtId="0" fontId="34" fillId="4" borderId="0" applyNumberFormat="0" applyBorder="0" applyAlignment="0" applyProtection="0"/>
    <xf numFmtId="0" fontId="61" fillId="6" borderId="7" applyNumberFormat="0" applyAlignment="0" applyProtection="0"/>
    <xf numFmtId="0" fontId="34" fillId="4" borderId="0" applyNumberFormat="0" applyBorder="0" applyAlignment="0" applyProtection="0"/>
    <xf numFmtId="0" fontId="30" fillId="0" borderId="2" applyNumberFormat="0" applyFill="0" applyAlignment="0" applyProtection="0"/>
    <xf numFmtId="10" fontId="0" fillId="0" borderId="0" applyFont="0" applyFill="0" applyBorder="0" applyAlignment="0" applyProtection="0"/>
    <xf numFmtId="0" fontId="42" fillId="15" borderId="8">
      <alignment/>
      <protection locked="0"/>
    </xf>
    <xf numFmtId="10" fontId="0" fillId="0" borderId="0" applyFont="0" applyFill="0" applyBorder="0" applyAlignment="0" applyProtection="0"/>
    <xf numFmtId="9" fontId="0" fillId="0" borderId="0" applyFont="0" applyFill="0" applyBorder="0" applyAlignment="0" applyProtection="0"/>
    <xf numFmtId="0" fontId="28" fillId="4" borderId="0" applyNumberFormat="0" applyBorder="0" applyAlignment="0" applyProtection="0"/>
    <xf numFmtId="0" fontId="90" fillId="0" borderId="10" applyNumberFormat="0" applyFill="0" applyAlignment="0" applyProtection="0"/>
    <xf numFmtId="15" fontId="0" fillId="0" borderId="0" applyFont="0" applyFill="0" applyBorder="0" applyAlignment="0" applyProtection="0"/>
    <xf numFmtId="15" fontId="0" fillId="0" borderId="0" applyFont="0" applyFill="0" applyBorder="0" applyAlignment="0" applyProtection="0"/>
    <xf numFmtId="4" fontId="0" fillId="0" borderId="0" applyFont="0" applyFill="0" applyBorder="0" applyAlignment="0" applyProtection="0"/>
    <xf numFmtId="0" fontId="34" fillId="4" borderId="0" applyNumberFormat="0" applyBorder="0" applyAlignment="0" applyProtection="0"/>
    <xf numFmtId="0" fontId="77" fillId="16" borderId="0" applyNumberFormat="0" applyBorder="0" applyAlignment="0" applyProtection="0"/>
    <xf numFmtId="0" fontId="28" fillId="4" borderId="0" applyNumberFormat="0" applyBorder="0" applyAlignment="0" applyProtection="0"/>
    <xf numFmtId="0" fontId="34" fillId="4" borderId="0" applyNumberFormat="0" applyBorder="0" applyAlignment="0" applyProtection="0"/>
    <xf numFmtId="0" fontId="0" fillId="28" borderId="0" applyNumberFormat="0" applyFont="0" applyBorder="0" applyAlignment="0" applyProtection="0"/>
    <xf numFmtId="0" fontId="1" fillId="0" borderId="0">
      <alignment/>
      <protection/>
    </xf>
    <xf numFmtId="3" fontId="93" fillId="0" borderId="0">
      <alignment/>
      <protection/>
    </xf>
    <xf numFmtId="0" fontId="1" fillId="0" borderId="0">
      <alignment/>
      <protection/>
    </xf>
    <xf numFmtId="0" fontId="42" fillId="15" borderId="8">
      <alignment/>
      <protection locked="0"/>
    </xf>
    <xf numFmtId="0" fontId="27" fillId="2" borderId="0" applyNumberFormat="0" applyBorder="0" applyAlignment="0" applyProtection="0"/>
    <xf numFmtId="0" fontId="87" fillId="0" borderId="0" applyNumberFormat="0" applyFill="0" applyBorder="0" applyAlignment="0" applyProtection="0"/>
    <xf numFmtId="0" fontId="34" fillId="4" borderId="0" applyNumberFormat="0" applyBorder="0" applyAlignment="0" applyProtection="0"/>
    <xf numFmtId="0" fontId="42" fillId="15" borderId="8">
      <alignment/>
      <protection locked="0"/>
    </xf>
    <xf numFmtId="0" fontId="42" fillId="15" borderId="8">
      <alignment/>
      <protection locked="0"/>
    </xf>
    <xf numFmtId="0" fontId="42" fillId="15" borderId="8">
      <alignment/>
      <protection locked="0"/>
    </xf>
    <xf numFmtId="0" fontId="27" fillId="2" borderId="0" applyNumberFormat="0" applyBorder="0" applyAlignment="0" applyProtection="0"/>
    <xf numFmtId="0" fontId="77" fillId="16" borderId="0" applyNumberFormat="0" applyBorder="0" applyAlignment="0" applyProtection="0"/>
    <xf numFmtId="0" fontId="42" fillId="15" borderId="8">
      <alignment/>
      <protection locked="0"/>
    </xf>
    <xf numFmtId="0" fontId="77" fillId="16" borderId="0" applyNumberFormat="0" applyBorder="0" applyAlignment="0" applyProtection="0"/>
    <xf numFmtId="0" fontId="42" fillId="15" borderId="8">
      <alignment/>
      <protection locked="0"/>
    </xf>
    <xf numFmtId="0" fontId="42" fillId="15" borderId="8">
      <alignment/>
      <protection locked="0"/>
    </xf>
    <xf numFmtId="0" fontId="42" fillId="15" borderId="8">
      <alignment/>
      <protection locked="0"/>
    </xf>
    <xf numFmtId="0" fontId="60" fillId="0" borderId="0" applyNumberFormat="0" applyFill="0" applyBorder="0" applyAlignment="0" applyProtection="0"/>
    <xf numFmtId="0" fontId="77" fillId="16" borderId="0" applyNumberFormat="0" applyBorder="0" applyAlignment="0" applyProtection="0"/>
    <xf numFmtId="0" fontId="98" fillId="0" borderId="0">
      <alignment/>
      <protection/>
    </xf>
    <xf numFmtId="195" fontId="0" fillId="0" borderId="0" applyFont="0" applyFill="0" applyBorder="0" applyAlignment="0" applyProtection="0"/>
    <xf numFmtId="0" fontId="34" fillId="4" borderId="0" applyNumberFormat="0" applyBorder="0" applyAlignment="0" applyProtection="0"/>
    <xf numFmtId="0" fontId="76" fillId="0" borderId="5" applyNumberFormat="0" applyFill="0" applyAlignment="0" applyProtection="0"/>
    <xf numFmtId="0" fontId="45" fillId="0" borderId="0" applyNumberFormat="0" applyFill="0" applyBorder="0" applyAlignment="0" applyProtection="0"/>
    <xf numFmtId="196" fontId="0" fillId="0" borderId="0" applyFont="0" applyFill="0" applyBorder="0" applyAlignment="0" applyProtection="0"/>
    <xf numFmtId="0" fontId="45" fillId="0" borderId="0" applyNumberFormat="0" applyFill="0" applyBorder="0" applyAlignment="0" applyProtection="0"/>
    <xf numFmtId="0" fontId="34" fillId="4"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197" fontId="0" fillId="0" borderId="0" applyFont="0" applyFill="0" applyBorder="0" applyAlignment="0" applyProtection="0"/>
    <xf numFmtId="0" fontId="51" fillId="0" borderId="12" applyNumberFormat="0" applyFill="0" applyProtection="0">
      <alignment horizontal="right"/>
    </xf>
    <xf numFmtId="0" fontId="76" fillId="0" borderId="5" applyNumberFormat="0" applyFill="0" applyAlignment="0" applyProtection="0"/>
    <xf numFmtId="0" fontId="77" fillId="16" borderId="0" applyNumberFormat="0" applyBorder="0" applyAlignment="0" applyProtection="0"/>
    <xf numFmtId="0" fontId="76" fillId="0" borderId="5" applyNumberFormat="0" applyFill="0" applyAlignment="0" applyProtection="0"/>
    <xf numFmtId="0" fontId="88" fillId="0" borderId="0" applyProtection="0">
      <alignment vertical="center"/>
    </xf>
    <xf numFmtId="0" fontId="30" fillId="0" borderId="2" applyNumberFormat="0" applyFill="0" applyAlignment="0" applyProtection="0"/>
    <xf numFmtId="0" fontId="30" fillId="0" borderId="2" applyNumberFormat="0" applyFill="0" applyAlignment="0" applyProtection="0"/>
    <xf numFmtId="0" fontId="41" fillId="0" borderId="6" applyNumberFormat="0" applyFill="0" applyAlignment="0" applyProtection="0"/>
    <xf numFmtId="0" fontId="41" fillId="0" borderId="6" applyNumberFormat="0" applyFill="0" applyAlignment="0" applyProtection="0"/>
    <xf numFmtId="0" fontId="41" fillId="0" borderId="6" applyNumberFormat="0" applyFill="0" applyAlignment="0" applyProtection="0"/>
    <xf numFmtId="0" fontId="41" fillId="0" borderId="6" applyNumberFormat="0" applyFill="0" applyAlignment="0" applyProtection="0"/>
    <xf numFmtId="0" fontId="28" fillId="4" borderId="0" applyNumberFormat="0" applyBorder="0" applyAlignment="0" applyProtection="0"/>
    <xf numFmtId="0" fontId="41" fillId="0" borderId="6" applyNumberFormat="0" applyFill="0" applyAlignment="0" applyProtection="0"/>
    <xf numFmtId="0" fontId="41" fillId="0" borderId="0" applyNumberFormat="0" applyFill="0" applyBorder="0" applyAlignment="0" applyProtection="0"/>
    <xf numFmtId="43" fontId="0" fillId="0" borderId="0" applyFont="0" applyFill="0" applyBorder="0" applyAlignment="0" applyProtection="0"/>
    <xf numFmtId="0" fontId="28" fillId="4" borderId="0" applyNumberFormat="0" applyBorder="0" applyAlignment="0" applyProtection="0"/>
    <xf numFmtId="0" fontId="34" fillId="4" borderId="0" applyNumberFormat="0" applyBorder="0" applyAlignment="0" applyProtection="0"/>
    <xf numFmtId="0" fontId="41" fillId="0" borderId="0" applyNumberFormat="0" applyFill="0" applyBorder="0" applyAlignment="0" applyProtection="0"/>
    <xf numFmtId="0" fontId="60" fillId="0" borderId="0" applyNumberFormat="0" applyFill="0" applyBorder="0" applyAlignment="0" applyProtection="0"/>
    <xf numFmtId="0" fontId="27" fillId="2" borderId="0" applyNumberFormat="0" applyBorder="0" applyAlignment="0" applyProtection="0"/>
    <xf numFmtId="0" fontId="94" fillId="0" borderId="12" applyNumberFormat="0" applyFill="0" applyProtection="0">
      <alignment horizontal="center"/>
    </xf>
    <xf numFmtId="0" fontId="29" fillId="3" borderId="0" applyNumberFormat="0" applyBorder="0" applyAlignment="0" applyProtection="0"/>
    <xf numFmtId="0" fontId="28" fillId="4" borderId="0" applyNumberFormat="0" applyBorder="0" applyAlignment="0" applyProtection="0"/>
    <xf numFmtId="0" fontId="81" fillId="0" borderId="0" applyNumberFormat="0" applyFill="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77" fillId="16" borderId="0" applyNumberFormat="0" applyBorder="0" applyAlignment="0" applyProtection="0"/>
    <xf numFmtId="0" fontId="0" fillId="0" borderId="0">
      <alignment vertical="center"/>
      <protection/>
    </xf>
    <xf numFmtId="0" fontId="77" fillId="16" borderId="0" applyNumberFormat="0" applyBorder="0" applyAlignment="0" applyProtection="0"/>
    <xf numFmtId="0" fontId="0" fillId="0" borderId="0">
      <alignment vertical="center"/>
      <protection/>
    </xf>
    <xf numFmtId="193" fontId="0" fillId="0" borderId="0" applyFont="0" applyFill="0" applyBorder="0" applyAlignment="0" applyProtection="0"/>
    <xf numFmtId="0" fontId="28" fillId="16" borderId="0" applyNumberFormat="0" applyBorder="0" applyAlignment="0" applyProtection="0"/>
    <xf numFmtId="0" fontId="28" fillId="4"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28" fillId="4"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1" fillId="3" borderId="0" applyNumberFormat="0" applyBorder="0" applyAlignment="0" applyProtection="0"/>
    <xf numFmtId="0" fontId="34" fillId="4" borderId="0" applyNumberFormat="0" applyBorder="0" applyAlignment="0" applyProtection="0"/>
    <xf numFmtId="0" fontId="31" fillId="3" borderId="0" applyNumberFormat="0" applyBorder="0" applyAlignment="0" applyProtection="0"/>
    <xf numFmtId="0" fontId="0" fillId="11" borderId="4" applyNumberFormat="0" applyFont="0" applyAlignment="0" applyProtection="0"/>
    <xf numFmtId="0" fontId="34"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0" fillId="0" borderId="0">
      <alignment vertical="center"/>
      <protection/>
    </xf>
    <xf numFmtId="0" fontId="34" fillId="4" borderId="0" applyNumberFormat="0" applyBorder="0" applyAlignment="0" applyProtection="0"/>
    <xf numFmtId="0" fontId="34"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59" fillId="6" borderId="1" applyNumberFormat="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0" fillId="0" borderId="0">
      <alignment/>
      <protection/>
    </xf>
    <xf numFmtId="0" fontId="28" fillId="4" borderId="0" applyNumberFormat="0" applyBorder="0" applyAlignment="0" applyProtection="0"/>
    <xf numFmtId="0" fontId="100" fillId="20" borderId="0" applyNumberFormat="0" applyBorder="0" applyAlignment="0" applyProtection="0"/>
    <xf numFmtId="0" fontId="27" fillId="2" borderId="0" applyNumberFormat="0" applyBorder="0" applyAlignment="0" applyProtection="0"/>
    <xf numFmtId="0" fontId="28" fillId="4" borderId="0" applyNumberFormat="0" applyBorder="0" applyAlignment="0" applyProtection="0"/>
    <xf numFmtId="0" fontId="36" fillId="10" borderId="0" applyNumberFormat="0" applyBorder="0" applyAlignment="0" applyProtection="0"/>
    <xf numFmtId="0" fontId="100" fillId="20" borderId="0" applyNumberFormat="0" applyBorder="0" applyAlignment="0" applyProtection="0"/>
    <xf numFmtId="0" fontId="27" fillId="2" borderId="0" applyNumberFormat="0" applyBorder="0" applyAlignment="0" applyProtection="0"/>
    <xf numFmtId="0" fontId="28" fillId="4" borderId="0" applyNumberFormat="0" applyBorder="0" applyAlignment="0" applyProtection="0"/>
    <xf numFmtId="0" fontId="36" fillId="10" borderId="0" applyNumberFormat="0" applyBorder="0" applyAlignment="0" applyProtection="0"/>
    <xf numFmtId="0" fontId="28" fillId="4" borderId="0" applyNumberFormat="0" applyBorder="0" applyAlignment="0" applyProtection="0"/>
    <xf numFmtId="0" fontId="34"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34" fillId="4" borderId="0" applyNumberFormat="0" applyBorder="0" applyAlignment="0" applyProtection="0"/>
    <xf numFmtId="0" fontId="31" fillId="3" borderId="0" applyNumberFormat="0" applyBorder="0" applyAlignment="0" applyProtection="0"/>
    <xf numFmtId="0" fontId="28" fillId="4" borderId="0" applyNumberFormat="0" applyBorder="0" applyAlignment="0" applyProtection="0"/>
    <xf numFmtId="0" fontId="34"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56"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28" fillId="4" borderId="0" applyNumberFormat="0" applyBorder="0" applyAlignment="0" applyProtection="0"/>
    <xf numFmtId="0" fontId="31" fillId="2" borderId="0" applyNumberFormat="0" applyBorder="0" applyAlignment="0" applyProtection="0"/>
    <xf numFmtId="0" fontId="36" fillId="10" borderId="0" applyNumberFormat="0" applyBorder="0" applyAlignment="0" applyProtection="0"/>
    <xf numFmtId="0" fontId="28" fillId="4" borderId="0" applyNumberFormat="0" applyBorder="0" applyAlignment="0" applyProtection="0"/>
    <xf numFmtId="0" fontId="100" fillId="20" borderId="0" applyNumberFormat="0" applyBorder="0" applyAlignment="0" applyProtection="0"/>
    <xf numFmtId="0" fontId="71" fillId="4" borderId="0" applyNumberFormat="0" applyBorder="0" applyAlignment="0" applyProtection="0"/>
    <xf numFmtId="0" fontId="71" fillId="4" borderId="0" applyNumberFormat="0" applyBorder="0" applyAlignment="0" applyProtection="0"/>
    <xf numFmtId="0" fontId="101" fillId="4" borderId="0" applyNumberFormat="0" applyBorder="0" applyAlignment="0" applyProtection="0"/>
    <xf numFmtId="0" fontId="31" fillId="2" borderId="0" applyNumberFormat="0" applyBorder="0" applyAlignment="0" applyProtection="0"/>
    <xf numFmtId="0" fontId="84" fillId="4" borderId="0" applyNumberFormat="0" applyBorder="0" applyAlignment="0" applyProtection="0"/>
    <xf numFmtId="0" fontId="85" fillId="2" borderId="0" applyNumberFormat="0" applyBorder="0" applyAlignment="0" applyProtection="0"/>
    <xf numFmtId="0" fontId="69" fillId="16" borderId="0" applyNumberFormat="0" applyBorder="0" applyAlignment="0" applyProtection="0"/>
    <xf numFmtId="0" fontId="69" fillId="16" borderId="0" applyNumberFormat="0" applyBorder="0" applyAlignment="0" applyProtection="0"/>
    <xf numFmtId="0" fontId="56" fillId="16" borderId="0" applyNumberFormat="0" applyBorder="0" applyAlignment="0" applyProtection="0"/>
    <xf numFmtId="0" fontId="102" fillId="0" borderId="11" applyNumberFormat="0" applyFill="0" applyAlignment="0" applyProtection="0"/>
    <xf numFmtId="0" fontId="77" fillId="16" borderId="0" applyNumberFormat="0" applyBorder="0" applyAlignment="0" applyProtection="0"/>
    <xf numFmtId="0" fontId="77" fillId="16" borderId="0" applyNumberFormat="0" applyBorder="0" applyAlignment="0" applyProtection="0"/>
    <xf numFmtId="0" fontId="56" fillId="16"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16" borderId="0" applyNumberFormat="0" applyBorder="0" applyAlignment="0" applyProtection="0"/>
    <xf numFmtId="0" fontId="1" fillId="0" borderId="0">
      <alignment vertical="center"/>
      <protection/>
    </xf>
    <xf numFmtId="0" fontId="34" fillId="4" borderId="0" applyNumberFormat="0" applyBorder="0" applyAlignment="0" applyProtection="0"/>
    <xf numFmtId="0" fontId="0" fillId="0" borderId="0">
      <alignment/>
      <protection/>
    </xf>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28" fillId="4"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67" fillId="3" borderId="0" applyNumberFormat="0" applyBorder="0" applyAlignment="0" applyProtection="0"/>
    <xf numFmtId="0" fontId="28" fillId="4"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84" fillId="4" borderId="0" applyNumberFormat="0" applyBorder="0" applyAlignment="0" applyProtection="0"/>
    <xf numFmtId="0" fontId="31" fillId="2" borderId="0" applyNumberFormat="0" applyBorder="0" applyAlignment="0" applyProtection="0"/>
    <xf numFmtId="0" fontId="28" fillId="16"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1" fillId="3" borderId="0" applyNumberFormat="0" applyBorder="0" applyAlignment="0" applyProtection="0"/>
    <xf numFmtId="0" fontId="34" fillId="4" borderId="0" applyNumberFormat="0" applyBorder="0" applyAlignment="0" applyProtection="0"/>
    <xf numFmtId="0" fontId="31" fillId="3" borderId="0" applyNumberFormat="0" applyBorder="0" applyAlignment="0" applyProtection="0"/>
    <xf numFmtId="0" fontId="31" fillId="2"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90" fillId="0" borderId="10" applyNumberFormat="0" applyFill="0" applyAlignment="0" applyProtection="0"/>
    <xf numFmtId="0" fontId="28"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90" fillId="0" borderId="10" applyNumberFormat="0" applyFill="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66" fillId="0" borderId="0">
      <alignment/>
      <protection/>
    </xf>
    <xf numFmtId="0" fontId="34" fillId="4" borderId="0" applyNumberFormat="0" applyBorder="0" applyAlignment="0" applyProtection="0"/>
    <xf numFmtId="0" fontId="66" fillId="0" borderId="0">
      <alignment/>
      <protection/>
    </xf>
    <xf numFmtId="0" fontId="34" fillId="4" borderId="0" applyNumberFormat="0" applyBorder="0" applyAlignment="0" applyProtection="0"/>
    <xf numFmtId="0" fontId="66" fillId="0" borderId="0">
      <alignment/>
      <protection/>
    </xf>
    <xf numFmtId="0" fontId="31" fillId="3" borderId="0" applyNumberFormat="0" applyBorder="0" applyAlignment="0" applyProtection="0"/>
    <xf numFmtId="0" fontId="28"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0" fillId="0" borderId="0">
      <alignment/>
      <protection/>
    </xf>
    <xf numFmtId="0" fontId="28" fillId="4" borderId="0" applyNumberFormat="0" applyBorder="0" applyAlignment="0" applyProtection="0"/>
    <xf numFmtId="0" fontId="0" fillId="0" borderId="0">
      <alignment/>
      <protection/>
    </xf>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0" fillId="0" borderId="0">
      <alignment vertical="center"/>
      <protection/>
    </xf>
    <xf numFmtId="0" fontId="0" fillId="0" borderId="0">
      <alignment vertical="center"/>
      <protection/>
    </xf>
    <xf numFmtId="0" fontId="1" fillId="0" borderId="0">
      <alignment/>
      <protection/>
    </xf>
    <xf numFmtId="0" fontId="0" fillId="0" borderId="0">
      <alignment vertical="center"/>
      <protection/>
    </xf>
    <xf numFmtId="0" fontId="0" fillId="0" borderId="0">
      <alignment vertical="center"/>
      <protection/>
    </xf>
    <xf numFmtId="0" fontId="97" fillId="8" borderId="9"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1" fillId="0" borderId="0">
      <alignment/>
      <protection/>
    </xf>
    <xf numFmtId="0" fontId="0" fillId="0" borderId="0">
      <alignment vertical="center"/>
      <protection/>
    </xf>
    <xf numFmtId="0" fontId="1" fillId="0" borderId="0">
      <alignment/>
      <protection/>
    </xf>
    <xf numFmtId="0" fontId="0" fillId="0" borderId="0">
      <alignment vertical="center"/>
      <protection/>
    </xf>
    <xf numFmtId="0" fontId="1"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1" fillId="0" borderId="0">
      <alignment vertical="center"/>
      <protection/>
    </xf>
    <xf numFmtId="0" fontId="55" fillId="5" borderId="1"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29" fillId="3" borderId="0" applyNumberFormat="0" applyBorder="0" applyAlignment="0" applyProtection="0"/>
    <xf numFmtId="0" fontId="67" fillId="3" borderId="0" applyNumberFormat="0" applyBorder="0" applyAlignment="0" applyProtection="0"/>
    <xf numFmtId="0" fontId="0"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51" fillId="0" borderId="0">
      <alignment/>
      <protection/>
    </xf>
    <xf numFmtId="0" fontId="51" fillId="0" borderId="0">
      <alignment/>
      <protection/>
    </xf>
    <xf numFmtId="0" fontId="52" fillId="0" borderId="0" applyNumberFormat="0" applyFill="0" applyBorder="0" applyAlignment="0" applyProtection="0"/>
    <xf numFmtId="0" fontId="105" fillId="0" borderId="0" applyNumberFormat="0" applyFill="0" applyBorder="0" applyAlignment="0" applyProtection="0"/>
    <xf numFmtId="0" fontId="27" fillId="2" borderId="0" applyNumberFormat="0" applyBorder="0" applyAlignment="0" applyProtection="0"/>
    <xf numFmtId="0" fontId="106" fillId="0" borderId="0">
      <alignment/>
      <protection/>
    </xf>
    <xf numFmtId="0" fontId="27"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67" fillId="3" borderId="0" applyNumberFormat="0" applyBorder="0" applyAlignment="0" applyProtection="0"/>
    <xf numFmtId="0" fontId="29" fillId="3"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67" fillId="3" borderId="0" applyNumberFormat="0" applyBorder="0" applyAlignment="0" applyProtection="0"/>
    <xf numFmtId="0" fontId="27" fillId="2"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27" fillId="2" borderId="0" applyNumberFormat="0" applyBorder="0" applyAlignment="0" applyProtection="0"/>
    <xf numFmtId="0" fontId="0" fillId="0" borderId="0">
      <alignment vertical="center"/>
      <protection/>
    </xf>
    <xf numFmtId="0" fontId="31" fillId="2" borderId="0" applyNumberFormat="0" applyBorder="0" applyAlignment="0" applyProtection="0"/>
    <xf numFmtId="0" fontId="0" fillId="0" borderId="0">
      <alignment vertical="center"/>
      <protection/>
    </xf>
    <xf numFmtId="0" fontId="31"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90" fillId="0" borderId="10" applyNumberFormat="0" applyFill="0" applyAlignment="0" applyProtection="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8" fillId="3" borderId="0" applyNumberFormat="0" applyBorder="0" applyAlignment="0" applyProtection="0"/>
    <xf numFmtId="0" fontId="27"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85" fillId="2" borderId="0" applyNumberFormat="0" applyBorder="0" applyAlignment="0" applyProtection="0"/>
    <xf numFmtId="0" fontId="31" fillId="2" borderId="0" applyNumberFormat="0" applyBorder="0" applyAlignment="0" applyProtection="0"/>
    <xf numFmtId="0" fontId="85" fillId="2" borderId="0" applyNumberFormat="0" applyBorder="0" applyAlignment="0" applyProtection="0"/>
    <xf numFmtId="0" fontId="85" fillId="2" borderId="0" applyNumberFormat="0" applyBorder="0" applyAlignment="0" applyProtection="0"/>
    <xf numFmtId="0" fontId="103" fillId="2" borderId="0" applyNumberFormat="0" applyBorder="0" applyAlignment="0" applyProtection="0"/>
    <xf numFmtId="0" fontId="104" fillId="0" borderId="0" applyNumberFormat="0" applyFill="0" applyBorder="0" applyAlignment="0" applyProtection="0"/>
    <xf numFmtId="0" fontId="38" fillId="3" borderId="0" applyNumberFormat="0" applyBorder="0" applyAlignment="0" applyProtection="0"/>
    <xf numFmtId="0" fontId="27" fillId="2" borderId="0" applyNumberFormat="0" applyBorder="0" applyAlignment="0" applyProtection="0"/>
    <xf numFmtId="0" fontId="38" fillId="3" borderId="0" applyNumberFormat="0" applyBorder="0" applyAlignment="0" applyProtection="0"/>
    <xf numFmtId="0" fontId="67" fillId="3" borderId="0" applyNumberFormat="0" applyBorder="0" applyAlignment="0" applyProtection="0"/>
    <xf numFmtId="0" fontId="36" fillId="12" borderId="0" applyNumberFormat="0" applyBorder="0" applyAlignment="0" applyProtection="0"/>
    <xf numFmtId="0" fontId="67" fillId="3" borderId="0" applyNumberFormat="0" applyBorder="0" applyAlignment="0" applyProtection="0"/>
    <xf numFmtId="0" fontId="36" fillId="12" borderId="0" applyNumberFormat="0" applyBorder="0" applyAlignment="0" applyProtection="0"/>
    <xf numFmtId="0" fontId="29" fillId="3" borderId="0" applyNumberFormat="0" applyBorder="0" applyAlignment="0" applyProtection="0"/>
    <xf numFmtId="0" fontId="67" fillId="3"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67" fillId="3"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29" fillId="2" borderId="0" applyNumberFormat="0" applyBorder="0" applyAlignment="0" applyProtection="0"/>
    <xf numFmtId="0" fontId="31" fillId="3"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31" fillId="2" borderId="0" applyNumberFormat="0" applyBorder="0" applyAlignment="0" applyProtection="0"/>
    <xf numFmtId="0" fontId="36" fillId="2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176" fontId="0" fillId="0" borderId="0" applyFont="0" applyFill="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31"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198" fontId="0" fillId="0" borderId="0" applyFont="0" applyFill="0" applyBorder="0" applyAlignment="0" applyProtection="0"/>
    <xf numFmtId="0" fontId="27" fillId="2" borderId="0" applyNumberFormat="0" applyBorder="0" applyAlignment="0" applyProtection="0"/>
    <xf numFmtId="0" fontId="31"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27" fillId="2" borderId="0" applyNumberFormat="0" applyBorder="0" applyAlignment="0" applyProtection="0"/>
    <xf numFmtId="44" fontId="0" fillId="0" borderId="0" applyFont="0" applyFill="0" applyBorder="0" applyAlignment="0" applyProtection="0"/>
    <xf numFmtId="0" fontId="27" fillId="2" borderId="0" applyNumberFormat="0" applyBorder="0" applyAlignment="0" applyProtection="0"/>
    <xf numFmtId="44" fontId="0" fillId="0" borderId="0" applyFont="0" applyFill="0" applyBorder="0" applyAlignment="0" applyProtection="0"/>
    <xf numFmtId="0" fontId="27" fillId="2" borderId="0" applyNumberFormat="0" applyBorder="0" applyAlignment="0" applyProtection="0"/>
    <xf numFmtId="0" fontId="27" fillId="2" borderId="0" applyNumberFormat="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102" fillId="0" borderId="11" applyNumberFormat="0" applyFill="0" applyAlignment="0" applyProtection="0"/>
    <xf numFmtId="0" fontId="102" fillId="0" borderId="11" applyNumberFormat="0" applyFill="0" applyAlignment="0" applyProtection="0"/>
    <xf numFmtId="0" fontId="102" fillId="0" borderId="11" applyNumberFormat="0" applyFill="0" applyAlignment="0" applyProtection="0"/>
    <xf numFmtId="0" fontId="97" fillId="8" borderId="9" applyNumberFormat="0" applyAlignment="0" applyProtection="0"/>
    <xf numFmtId="0" fontId="102" fillId="0" borderId="11" applyNumberFormat="0" applyFill="0" applyAlignment="0" applyProtection="0"/>
    <xf numFmtId="0" fontId="97" fillId="8" borderId="9" applyNumberFormat="0" applyAlignment="0" applyProtection="0"/>
    <xf numFmtId="0" fontId="102" fillId="0" borderId="11" applyNumberFormat="0" applyFill="0" applyAlignment="0" applyProtection="0"/>
    <xf numFmtId="0" fontId="59" fillId="6" borderId="1" applyNumberFormat="0" applyAlignment="0" applyProtection="0"/>
    <xf numFmtId="0" fontId="59" fillId="6" borderId="1" applyNumberFormat="0" applyAlignment="0" applyProtection="0"/>
    <xf numFmtId="0" fontId="59" fillId="6" borderId="1" applyNumberFormat="0" applyAlignment="0" applyProtection="0"/>
    <xf numFmtId="0" fontId="59" fillId="6" borderId="1" applyNumberFormat="0" applyAlignment="0" applyProtection="0"/>
    <xf numFmtId="0" fontId="59" fillId="6" borderId="1" applyNumberFormat="0" applyAlignment="0" applyProtection="0"/>
    <xf numFmtId="0" fontId="97" fillId="8" borderId="9" applyNumberFormat="0" applyAlignment="0" applyProtection="0"/>
    <xf numFmtId="0" fontId="72" fillId="0" borderId="0" applyNumberFormat="0" applyFill="0" applyBorder="0" applyAlignment="0" applyProtection="0"/>
    <xf numFmtId="0" fontId="97" fillId="8" borderId="9" applyNumberFormat="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82" fillId="0" borderId="3" applyNumberFormat="0" applyFill="0" applyProtection="0">
      <alignment horizontal="left"/>
    </xf>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90" fillId="0" borderId="10" applyNumberFormat="0" applyFill="0" applyAlignment="0" applyProtection="0"/>
    <xf numFmtId="0" fontId="90" fillId="0" borderId="10" applyNumberFormat="0" applyFill="0" applyAlignment="0" applyProtection="0"/>
    <xf numFmtId="200" fontId="0" fillId="0" borderId="0" applyFont="0" applyFill="0" applyBorder="0" applyAlignment="0" applyProtection="0"/>
    <xf numFmtId="201" fontId="0" fillId="0" borderId="0" applyFont="0" applyFill="0" applyBorder="0" applyAlignment="0" applyProtection="0"/>
    <xf numFmtId="202" fontId="0" fillId="0" borderId="0" applyFont="0" applyFill="0" applyBorder="0" applyAlignment="0" applyProtection="0"/>
    <xf numFmtId="0" fontId="74" fillId="0" borderId="0">
      <alignment/>
      <protection/>
    </xf>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5" fillId="5" borderId="1" applyNumberFormat="0" applyAlignment="0" applyProtection="0"/>
    <xf numFmtId="0" fontId="109" fillId="0" borderId="0">
      <alignment/>
      <protection/>
    </xf>
    <xf numFmtId="0" fontId="73" fillId="32" borderId="0" applyNumberFormat="0" applyBorder="0" applyAlignment="0" applyProtection="0"/>
    <xf numFmtId="0" fontId="73" fillId="32" borderId="0" applyNumberFormat="0" applyBorder="0" applyAlignment="0" applyProtection="0"/>
    <xf numFmtId="0" fontId="73" fillId="27"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7"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100" fillId="20" borderId="0" applyNumberFormat="0" applyBorder="0" applyAlignment="0" applyProtection="0"/>
    <xf numFmtId="0" fontId="100" fillId="20" borderId="0" applyNumberFormat="0" applyBorder="0" applyAlignment="0" applyProtection="0"/>
    <xf numFmtId="0" fontId="100" fillId="20" borderId="0" applyNumberFormat="0" applyBorder="0" applyAlignment="0" applyProtection="0"/>
    <xf numFmtId="0" fontId="68" fillId="6" borderId="7" applyNumberFormat="0" applyAlignment="0" applyProtection="0"/>
    <xf numFmtId="0" fontId="68" fillId="6" borderId="7" applyNumberFormat="0" applyAlignment="0" applyProtection="0"/>
    <xf numFmtId="0" fontId="68" fillId="6" borderId="7" applyNumberFormat="0" applyAlignment="0" applyProtection="0"/>
    <xf numFmtId="0" fontId="68" fillId="6" borderId="7" applyNumberFormat="0" applyAlignment="0" applyProtection="0"/>
    <xf numFmtId="0" fontId="68" fillId="6" borderId="7" applyNumberFormat="0" applyAlignment="0" applyProtection="0"/>
    <xf numFmtId="0" fontId="55" fillId="5" borderId="1" applyNumberFormat="0" applyAlignment="0" applyProtection="0"/>
    <xf numFmtId="0" fontId="55" fillId="5" borderId="1" applyNumberFormat="0" applyAlignment="0" applyProtection="0"/>
    <xf numFmtId="0" fontId="55" fillId="5" borderId="1" applyNumberFormat="0" applyAlignment="0" applyProtection="0"/>
    <xf numFmtId="1" fontId="51" fillId="0" borderId="3" applyFill="0" applyProtection="0">
      <alignment horizontal="center"/>
    </xf>
    <xf numFmtId="1" fontId="107" fillId="0" borderId="17">
      <alignment vertical="center"/>
      <protection locked="0"/>
    </xf>
    <xf numFmtId="1" fontId="107" fillId="0" borderId="17">
      <alignment vertical="center"/>
      <protection locked="0"/>
    </xf>
    <xf numFmtId="0" fontId="0" fillId="0" borderId="0">
      <alignment vertical="center"/>
      <protection/>
    </xf>
    <xf numFmtId="0" fontId="66" fillId="0" borderId="0">
      <alignment/>
      <protection/>
    </xf>
    <xf numFmtId="199" fontId="107" fillId="0" borderId="17">
      <alignment vertical="center"/>
      <protection locked="0"/>
    </xf>
    <xf numFmtId="199" fontId="107" fillId="0" borderId="17">
      <alignment vertical="center"/>
      <protection locked="0"/>
    </xf>
    <xf numFmtId="0" fontId="54" fillId="0" borderId="0">
      <alignment/>
      <protection/>
    </xf>
    <xf numFmtId="0" fontId="108" fillId="0" borderId="0">
      <alignment/>
      <protection/>
    </xf>
    <xf numFmtId="43" fontId="0" fillId="0" borderId="0" applyFont="0" applyFill="0" applyBorder="0" applyAlignment="0" applyProtection="0"/>
    <xf numFmtId="41" fontId="0" fillId="0" borderId="0" applyFont="0" applyFill="0" applyBorder="0" applyAlignment="0" applyProtection="0"/>
    <xf numFmtId="0" fontId="0" fillId="11" borderId="4" applyNumberFormat="0" applyFont="0" applyAlignment="0" applyProtection="0"/>
    <xf numFmtId="38" fontId="0" fillId="0" borderId="0" applyFont="0" applyFill="0" applyBorder="0" applyAlignment="0" applyProtection="0"/>
    <xf numFmtId="0" fontId="0" fillId="0" borderId="0" applyFont="0" applyFill="0" applyBorder="0" applyAlignment="0" applyProtection="0"/>
    <xf numFmtId="0" fontId="1" fillId="0" borderId="0">
      <alignment/>
      <protection locked="0"/>
    </xf>
    <xf numFmtId="0" fontId="1" fillId="0" borderId="0">
      <alignment/>
      <protection/>
    </xf>
    <xf numFmtId="0" fontId="0" fillId="0" borderId="0" applyProtection="0">
      <alignment vertical="center"/>
    </xf>
    <xf numFmtId="43" fontId="1" fillId="0" borderId="0" applyProtection="0">
      <alignment/>
    </xf>
    <xf numFmtId="0" fontId="1" fillId="0" borderId="0" applyProtection="0">
      <alignment vertical="center"/>
    </xf>
    <xf numFmtId="0" fontId="57" fillId="0" borderId="0" applyProtection="0">
      <alignment/>
    </xf>
  </cellStyleXfs>
  <cellXfs count="191">
    <xf numFmtId="0" fontId="0" fillId="0" borderId="0" xfId="0" applyAlignment="1">
      <alignment/>
    </xf>
    <xf numFmtId="0" fontId="111" fillId="0" borderId="0" xfId="0" applyFont="1" applyFill="1" applyBorder="1" applyAlignment="1">
      <alignment vertical="center"/>
    </xf>
    <xf numFmtId="0" fontId="112" fillId="0" borderId="0" xfId="0" applyFont="1" applyFill="1" applyBorder="1" applyAlignment="1">
      <alignment horizontal="center" vertical="center"/>
    </xf>
    <xf numFmtId="0" fontId="112" fillId="0" borderId="0" xfId="0" applyFont="1" applyFill="1" applyBorder="1" applyAlignment="1">
      <alignment horizontal="center" vertical="center"/>
    </xf>
    <xf numFmtId="0" fontId="113" fillId="0" borderId="17" xfId="0" applyFont="1" applyFill="1" applyBorder="1" applyAlignment="1">
      <alignment horizontal="center" vertical="center" wrapText="1"/>
    </xf>
    <xf numFmtId="0" fontId="113" fillId="0" borderId="18" xfId="0" applyFont="1" applyFill="1" applyBorder="1" applyAlignment="1">
      <alignment horizontal="center" vertical="center" wrapText="1"/>
    </xf>
    <xf numFmtId="0" fontId="113" fillId="0" borderId="19" xfId="0" applyFont="1" applyFill="1" applyBorder="1" applyAlignment="1">
      <alignment horizontal="center" vertical="center" wrapText="1"/>
    </xf>
    <xf numFmtId="0" fontId="113" fillId="0" borderId="20" xfId="0" applyFont="1" applyFill="1" applyBorder="1" applyAlignment="1">
      <alignment horizontal="center" vertical="center" wrapText="1"/>
    </xf>
    <xf numFmtId="0" fontId="113" fillId="0" borderId="17" xfId="0" applyFont="1" applyFill="1" applyBorder="1" applyAlignment="1">
      <alignment vertical="center" wrapText="1"/>
    </xf>
    <xf numFmtId="0" fontId="4" fillId="23" borderId="17" xfId="0" applyFont="1" applyFill="1" applyBorder="1" applyAlignment="1">
      <alignment horizontal="center" vertical="center" wrapText="1"/>
    </xf>
    <xf numFmtId="0" fontId="4" fillId="23" borderId="21" xfId="0" applyFont="1" applyFill="1" applyBorder="1" applyAlignment="1">
      <alignment horizontal="center" vertical="center" wrapText="1"/>
    </xf>
    <xf numFmtId="0" fontId="5" fillId="33" borderId="17" xfId="0" applyNumberFormat="1" applyFont="1" applyFill="1" applyBorder="1" applyAlignment="1">
      <alignment horizontal="center" vertical="center" wrapText="1"/>
    </xf>
    <xf numFmtId="0" fontId="4" fillId="33" borderId="17" xfId="0" applyNumberFormat="1" applyFont="1" applyFill="1" applyBorder="1" applyAlignment="1">
      <alignment horizontal="center" vertical="center" wrapText="1"/>
    </xf>
    <xf numFmtId="0" fontId="5" fillId="0" borderId="17" xfId="0" applyNumberFormat="1" applyFont="1" applyFill="1" applyBorder="1" applyAlignment="1">
      <alignment horizontal="center" vertical="center" wrapText="1"/>
    </xf>
    <xf numFmtId="49" fontId="5" fillId="0" borderId="17" xfId="0" applyNumberFormat="1" applyFont="1" applyFill="1" applyBorder="1" applyAlignment="1">
      <alignment horizontal="center" vertical="center" wrapText="1"/>
    </xf>
    <xf numFmtId="0" fontId="113" fillId="0" borderId="17" xfId="0" applyFont="1" applyFill="1" applyBorder="1" applyAlignment="1">
      <alignment vertical="center"/>
    </xf>
    <xf numFmtId="0" fontId="113" fillId="0" borderId="21" xfId="0" applyFont="1" applyFill="1" applyBorder="1" applyAlignment="1">
      <alignment vertical="center"/>
    </xf>
    <xf numFmtId="0" fontId="5" fillId="0" borderId="17" xfId="0" applyFont="1" applyFill="1" applyBorder="1" applyAlignment="1">
      <alignment horizontal="center" vertical="center" wrapText="1"/>
    </xf>
    <xf numFmtId="0" fontId="4" fillId="0" borderId="17" xfId="0" applyFont="1" applyBorder="1" applyAlignment="1">
      <alignment/>
    </xf>
    <xf numFmtId="0" fontId="6" fillId="0" borderId="0" xfId="390" applyAlignment="1">
      <alignment horizontal="center" vertical="center" wrapText="1"/>
      <protection/>
    </xf>
    <xf numFmtId="0" fontId="7" fillId="0" borderId="0" xfId="390" applyFont="1" applyAlignment="1">
      <alignment horizontal="center" vertical="center" wrapText="1"/>
      <protection/>
    </xf>
    <xf numFmtId="0" fontId="6" fillId="0" borderId="0" xfId="390" applyFont="1" applyAlignment="1">
      <alignment horizontal="center" vertical="center" wrapText="1"/>
      <protection/>
    </xf>
    <xf numFmtId="0" fontId="114" fillId="0" borderId="0" xfId="390" applyFont="1" applyAlignment="1">
      <alignment horizontal="center" vertical="center" wrapText="1"/>
      <protection/>
    </xf>
    <xf numFmtId="0" fontId="8" fillId="0" borderId="0" xfId="390" applyFont="1" applyAlignment="1">
      <alignment horizontal="center" vertical="center" wrapText="1"/>
      <protection/>
    </xf>
    <xf numFmtId="0" fontId="9" fillId="0" borderId="22" xfId="390" applyFont="1" applyBorder="1" applyAlignment="1">
      <alignment horizontal="left" vertical="center" wrapText="1"/>
      <protection/>
    </xf>
    <xf numFmtId="0" fontId="9" fillId="0" borderId="17" xfId="390" applyFont="1" applyBorder="1" applyAlignment="1">
      <alignment horizontal="center" vertical="center" wrapText="1"/>
      <protection/>
    </xf>
    <xf numFmtId="0" fontId="0" fillId="0" borderId="17" xfId="390" applyFont="1" applyFill="1" applyBorder="1" applyAlignment="1">
      <alignment horizontal="center" vertical="center" wrapText="1"/>
      <protection/>
    </xf>
    <xf numFmtId="10" fontId="0" fillId="0" borderId="17" xfId="390" applyNumberFormat="1" applyFont="1" applyFill="1" applyBorder="1" applyAlignment="1">
      <alignment horizontal="center" vertical="center" wrapText="1"/>
      <protection/>
    </xf>
    <xf numFmtId="0" fontId="7" fillId="0" borderId="17" xfId="390" applyFont="1" applyBorder="1" applyAlignment="1">
      <alignment horizontal="center" vertical="center" wrapText="1"/>
      <protection/>
    </xf>
    <xf numFmtId="10" fontId="9" fillId="0" borderId="17" xfId="390" applyNumberFormat="1" applyFont="1" applyBorder="1" applyAlignment="1">
      <alignment horizontal="center" vertical="center" wrapText="1"/>
      <protection/>
    </xf>
    <xf numFmtId="0" fontId="9" fillId="0" borderId="14" xfId="390" applyFont="1" applyBorder="1" applyAlignment="1">
      <alignment horizontal="left" vertical="center" wrapText="1"/>
      <protection/>
    </xf>
    <xf numFmtId="0" fontId="9" fillId="0" borderId="23" xfId="390" applyFont="1" applyBorder="1" applyAlignment="1">
      <alignment vertical="center" wrapText="1"/>
      <protection/>
    </xf>
    <xf numFmtId="0" fontId="9" fillId="0" borderId="0" xfId="390" applyFont="1" applyAlignment="1">
      <alignment horizontal="center" vertical="center" wrapText="1"/>
      <protection/>
    </xf>
    <xf numFmtId="203" fontId="0" fillId="0" borderId="17" xfId="0" applyNumberFormat="1" applyFont="1" applyBorder="1" applyAlignment="1">
      <alignment horizontal="center" vertical="center" wrapText="1"/>
    </xf>
    <xf numFmtId="0" fontId="9" fillId="0" borderId="23" xfId="390" applyFont="1" applyBorder="1" applyAlignment="1">
      <alignment horizontal="left" vertical="center" wrapText="1"/>
      <protection/>
    </xf>
    <xf numFmtId="0" fontId="10" fillId="23" borderId="0" xfId="0" applyFont="1" applyFill="1" applyAlignment="1">
      <alignment horizontal="center"/>
    </xf>
    <xf numFmtId="0" fontId="4" fillId="23" borderId="0" xfId="0" applyFont="1" applyFill="1" applyAlignment="1">
      <alignment horizontal="center"/>
    </xf>
    <xf numFmtId="0" fontId="4" fillId="0" borderId="0" xfId="0" applyFont="1" applyFill="1" applyAlignment="1">
      <alignment vertical="center"/>
    </xf>
    <xf numFmtId="0" fontId="10" fillId="23" borderId="0" xfId="0" applyNumberFormat="1" applyFont="1" applyFill="1" applyAlignment="1">
      <alignment horizontal="center" vertical="center" wrapText="1"/>
    </xf>
    <xf numFmtId="204" fontId="10" fillId="23" borderId="0" xfId="0" applyNumberFormat="1" applyFont="1" applyFill="1" applyAlignment="1">
      <alignment horizontal="center" vertical="center" wrapText="1"/>
    </xf>
    <xf numFmtId="204" fontId="10" fillId="23" borderId="0" xfId="0" applyNumberFormat="1" applyFont="1" applyFill="1" applyAlignment="1">
      <alignment horizontal="center"/>
    </xf>
    <xf numFmtId="205" fontId="10" fillId="23" borderId="0" xfId="0" applyNumberFormat="1" applyFont="1" applyFill="1" applyAlignment="1">
      <alignment horizontal="center"/>
    </xf>
    <xf numFmtId="0" fontId="10" fillId="23" borderId="0" xfId="0" applyFont="1" applyFill="1" applyAlignment="1">
      <alignment horizontal="center" wrapText="1"/>
    </xf>
    <xf numFmtId="0" fontId="11" fillId="0" borderId="0" xfId="0" applyFont="1" applyFill="1" applyAlignment="1">
      <alignment horizontal="center"/>
    </xf>
    <xf numFmtId="0" fontId="11" fillId="0" borderId="0" xfId="0" applyNumberFormat="1" applyFont="1" applyFill="1" applyAlignment="1">
      <alignment horizontal="center" vertical="center" wrapText="1"/>
    </xf>
    <xf numFmtId="204" fontId="11" fillId="0" borderId="0" xfId="0" applyNumberFormat="1" applyFont="1" applyFill="1" applyAlignment="1">
      <alignment horizontal="center" vertical="center" wrapText="1"/>
    </xf>
    <xf numFmtId="0" fontId="12" fillId="0" borderId="0" xfId="0" applyFont="1" applyFill="1" applyBorder="1" applyAlignment="1">
      <alignment horizontal="center" vertical="center" wrapText="1"/>
    </xf>
    <xf numFmtId="0" fontId="12" fillId="0" borderId="0" xfId="0" applyNumberFormat="1" applyFont="1" applyFill="1" applyBorder="1" applyAlignment="1">
      <alignment horizontal="center" vertical="center" wrapText="1"/>
    </xf>
    <xf numFmtId="204" fontId="12" fillId="0" borderId="0" xfId="0" applyNumberFormat="1" applyFont="1" applyFill="1" applyBorder="1" applyAlignment="1">
      <alignment horizontal="center" vertical="center" wrapText="1"/>
    </xf>
    <xf numFmtId="0" fontId="11" fillId="0" borderId="23" xfId="0" applyFont="1" applyFill="1" applyBorder="1" applyAlignment="1">
      <alignment horizontal="left" vertical="center" wrapText="1"/>
    </xf>
    <xf numFmtId="0" fontId="11" fillId="0" borderId="23" xfId="0" applyNumberFormat="1" applyFont="1" applyFill="1" applyBorder="1" applyAlignment="1">
      <alignment horizontal="center" vertical="center" wrapText="1"/>
    </xf>
    <xf numFmtId="204" fontId="11" fillId="0" borderId="23" xfId="0" applyNumberFormat="1" applyFont="1" applyFill="1" applyBorder="1" applyAlignment="1">
      <alignment horizontal="center" vertical="center" wrapText="1"/>
    </xf>
    <xf numFmtId="0" fontId="115" fillId="0" borderId="17" xfId="0" applyFont="1" applyFill="1" applyBorder="1" applyAlignment="1">
      <alignment horizontal="center" vertical="center" wrapText="1"/>
    </xf>
    <xf numFmtId="0" fontId="115" fillId="0" borderId="17" xfId="0" applyNumberFormat="1" applyFont="1" applyFill="1" applyBorder="1" applyAlignment="1">
      <alignment horizontal="center" vertical="center" wrapText="1"/>
    </xf>
    <xf numFmtId="204" fontId="115" fillId="0" borderId="17" xfId="0" applyNumberFormat="1"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24" xfId="0" applyNumberFormat="1" applyFont="1" applyFill="1" applyBorder="1" applyAlignment="1">
      <alignment horizontal="center" vertical="center" wrapText="1"/>
    </xf>
    <xf numFmtId="0" fontId="11" fillId="0" borderId="18" xfId="0" applyFont="1" applyFill="1" applyBorder="1" applyAlignment="1">
      <alignment horizontal="center" vertical="center"/>
    </xf>
    <xf numFmtId="0" fontId="11" fillId="0" borderId="19" xfId="0" applyFont="1" applyFill="1" applyBorder="1" applyAlignment="1">
      <alignment horizontal="center" vertical="center"/>
    </xf>
    <xf numFmtId="0" fontId="11" fillId="0" borderId="20" xfId="0" applyFont="1" applyFill="1" applyBorder="1" applyAlignment="1">
      <alignment horizontal="center" vertical="center"/>
    </xf>
    <xf numFmtId="0" fontId="11" fillId="0" borderId="17" xfId="0" applyNumberFormat="1" applyFont="1" applyFill="1" applyBorder="1" applyAlignment="1">
      <alignment horizontal="center" vertical="center" wrapText="1"/>
    </xf>
    <xf numFmtId="204" fontId="11" fillId="0" borderId="17" xfId="0" applyNumberFormat="1" applyFont="1" applyFill="1" applyBorder="1" applyAlignment="1">
      <alignment horizontal="center" vertical="center" wrapText="1"/>
    </xf>
    <xf numFmtId="0" fontId="4" fillId="0" borderId="17" xfId="1304" applyNumberFormat="1" applyFont="1" applyFill="1" applyBorder="1" applyAlignment="1" applyProtection="1">
      <alignment horizontal="center" vertical="center" wrapText="1"/>
      <protection locked="0"/>
    </xf>
    <xf numFmtId="0" fontId="14" fillId="0" borderId="18" xfId="1304" applyNumberFormat="1" applyFont="1" applyFill="1" applyBorder="1" applyAlignment="1" applyProtection="1">
      <alignment horizontal="center" vertical="center" wrapText="1"/>
      <protection locked="0"/>
    </xf>
    <xf numFmtId="0" fontId="14" fillId="0" borderId="19" xfId="1304" applyNumberFormat="1" applyFont="1" applyFill="1" applyBorder="1" applyAlignment="1" applyProtection="1">
      <alignment horizontal="center" vertical="center" wrapText="1"/>
      <protection locked="0"/>
    </xf>
    <xf numFmtId="0" fontId="14" fillId="0" borderId="20" xfId="1304" applyNumberFormat="1" applyFont="1" applyFill="1" applyBorder="1" applyAlignment="1" applyProtection="1">
      <alignment horizontal="center" vertical="center" wrapText="1"/>
      <protection locked="0"/>
    </xf>
    <xf numFmtId="0" fontId="14" fillId="0" borderId="17" xfId="1304" applyNumberFormat="1" applyFont="1" applyFill="1" applyBorder="1" applyAlignment="1" applyProtection="1">
      <alignment horizontal="center" vertical="center" wrapText="1"/>
      <protection locked="0"/>
    </xf>
    <xf numFmtId="0" fontId="4" fillId="33" borderId="17" xfId="0" applyNumberFormat="1" applyFont="1" applyFill="1" applyBorder="1" applyAlignment="1">
      <alignment horizontal="left" vertical="center" wrapText="1"/>
    </xf>
    <xf numFmtId="204" fontId="4" fillId="23" borderId="17" xfId="0" applyNumberFormat="1" applyFont="1" applyFill="1" applyBorder="1" applyAlignment="1">
      <alignment horizontal="center" vertical="center" wrapText="1"/>
    </xf>
    <xf numFmtId="49" fontId="4" fillId="0" borderId="17" xfId="0" applyNumberFormat="1" applyFont="1" applyFill="1" applyBorder="1" applyAlignment="1">
      <alignment horizontal="center" vertical="center" wrapText="1"/>
    </xf>
    <xf numFmtId="204" fontId="11" fillId="0" borderId="0" xfId="0" applyNumberFormat="1" applyFont="1" applyFill="1" applyAlignment="1">
      <alignment horizontal="center"/>
    </xf>
    <xf numFmtId="204" fontId="12" fillId="0" borderId="0" xfId="0" applyNumberFormat="1" applyFont="1" applyFill="1" applyBorder="1" applyAlignment="1">
      <alignment horizontal="center" vertical="center"/>
    </xf>
    <xf numFmtId="204" fontId="11" fillId="0" borderId="23" xfId="0" applyNumberFormat="1" applyFont="1" applyFill="1" applyBorder="1" applyAlignment="1">
      <alignment horizontal="left" vertical="center"/>
    </xf>
    <xf numFmtId="204" fontId="11" fillId="0" borderId="17" xfId="0" applyNumberFormat="1" applyFont="1" applyFill="1" applyBorder="1" applyAlignment="1">
      <alignment horizontal="center"/>
    </xf>
    <xf numFmtId="0" fontId="11" fillId="0" borderId="17" xfId="1304" applyNumberFormat="1" applyFont="1" applyFill="1" applyBorder="1" applyAlignment="1" applyProtection="1">
      <alignment horizontal="center" vertical="center" wrapText="1"/>
      <protection locked="0"/>
    </xf>
    <xf numFmtId="0" fontId="14" fillId="33" borderId="17" xfId="0" applyNumberFormat="1" applyFont="1" applyFill="1" applyBorder="1" applyAlignment="1">
      <alignment horizontal="center" vertical="center" wrapText="1"/>
    </xf>
    <xf numFmtId="0" fontId="116" fillId="0" borderId="17" xfId="0" applyFont="1" applyFill="1" applyBorder="1" applyAlignment="1">
      <alignment vertical="center"/>
    </xf>
    <xf numFmtId="204" fontId="4" fillId="0" borderId="17" xfId="70" applyNumberFormat="1" applyFont="1" applyFill="1" applyBorder="1" applyAlignment="1">
      <alignment horizontal="center" vertical="center" wrapText="1"/>
      <protection/>
    </xf>
    <xf numFmtId="0" fontId="4" fillId="0" borderId="17" xfId="0" applyNumberFormat="1" applyFont="1" applyFill="1" applyBorder="1" applyAlignment="1">
      <alignment horizontal="center" vertical="center" wrapText="1"/>
    </xf>
    <xf numFmtId="205" fontId="11" fillId="0" borderId="0" xfId="0" applyNumberFormat="1" applyFont="1" applyFill="1" applyAlignment="1">
      <alignment horizontal="center"/>
    </xf>
    <xf numFmtId="205" fontId="12" fillId="0" borderId="0" xfId="0" applyNumberFormat="1" applyFont="1" applyFill="1" applyBorder="1" applyAlignment="1">
      <alignment horizontal="center" vertical="center" wrapText="1"/>
    </xf>
    <xf numFmtId="205" fontId="11" fillId="0" borderId="23" xfId="0" applyNumberFormat="1" applyFont="1" applyFill="1" applyBorder="1" applyAlignment="1">
      <alignment horizontal="left" vertical="center" wrapText="1"/>
    </xf>
    <xf numFmtId="205" fontId="115" fillId="0" borderId="17" xfId="0" applyNumberFormat="1" applyFont="1" applyFill="1" applyBorder="1" applyAlignment="1">
      <alignment horizontal="center" vertical="center" wrapText="1"/>
    </xf>
    <xf numFmtId="205" fontId="13" fillId="0" borderId="17" xfId="924" applyNumberFormat="1" applyFont="1" applyFill="1" applyBorder="1" applyAlignment="1">
      <alignment horizontal="center" vertical="center" wrapText="1"/>
      <protection/>
    </xf>
    <xf numFmtId="206" fontId="11" fillId="0" borderId="17" xfId="0" applyNumberFormat="1" applyFont="1" applyFill="1" applyBorder="1" applyAlignment="1">
      <alignment horizontal="center" vertical="center" wrapText="1"/>
    </xf>
    <xf numFmtId="0" fontId="14" fillId="0" borderId="17" xfId="1304" applyNumberFormat="1" applyFont="1" applyFill="1" applyBorder="1" applyAlignment="1" applyProtection="1">
      <alignment horizontal="center" vertical="center" wrapText="1"/>
      <protection/>
    </xf>
    <xf numFmtId="0" fontId="4" fillId="0" borderId="21" xfId="1304" applyNumberFormat="1" applyFont="1" applyFill="1" applyBorder="1" applyAlignment="1" applyProtection="1">
      <alignment horizontal="center" vertical="center" wrapText="1"/>
      <protection locked="0"/>
    </xf>
    <xf numFmtId="206" fontId="16" fillId="0" borderId="17" xfId="0" applyNumberFormat="1" applyFont="1" applyFill="1" applyBorder="1" applyAlignment="1">
      <alignment horizontal="center" vertical="center" wrapText="1"/>
    </xf>
    <xf numFmtId="206" fontId="16" fillId="0" borderId="18" xfId="0" applyNumberFormat="1" applyFont="1" applyFill="1" applyBorder="1" applyAlignment="1">
      <alignment horizontal="center" vertical="center" wrapText="1"/>
    </xf>
    <xf numFmtId="203" fontId="4" fillId="0" borderId="17" xfId="0" applyNumberFormat="1" applyFont="1" applyFill="1" applyBorder="1" applyAlignment="1">
      <alignment horizontal="center" vertical="center"/>
    </xf>
    <xf numFmtId="0" fontId="4" fillId="0" borderId="17" xfId="0" applyFont="1" applyFill="1" applyBorder="1" applyAlignment="1">
      <alignment horizontal="center" vertical="center"/>
    </xf>
    <xf numFmtId="0" fontId="14" fillId="0" borderId="24" xfId="1304" applyNumberFormat="1" applyFont="1" applyFill="1" applyBorder="1" applyAlignment="1" applyProtection="1">
      <alignment horizontal="center" vertical="center" wrapText="1"/>
      <protection locked="0"/>
    </xf>
    <xf numFmtId="0" fontId="10" fillId="0" borderId="0" xfId="0" applyFont="1" applyFill="1" applyAlignment="1">
      <alignment horizontal="center" wrapText="1"/>
    </xf>
    <xf numFmtId="0" fontId="4" fillId="23" borderId="0" xfId="0" applyFont="1" applyFill="1" applyAlignment="1">
      <alignment horizontal="center" wrapText="1"/>
    </xf>
    <xf numFmtId="206" fontId="14" fillId="0" borderId="17" xfId="0" applyNumberFormat="1" applyFont="1" applyFill="1" applyBorder="1" applyAlignment="1">
      <alignment horizontal="center" vertical="center" wrapText="1"/>
    </xf>
    <xf numFmtId="205" fontId="14" fillId="0" borderId="17" xfId="0" applyNumberFormat="1" applyFont="1" applyFill="1" applyBorder="1" applyAlignment="1">
      <alignment horizontal="center" vertical="center" wrapText="1"/>
    </xf>
    <xf numFmtId="0" fontId="1" fillId="0" borderId="0" xfId="1056" applyAlignment="1">
      <alignment horizontal="center" vertical="center"/>
      <protection/>
    </xf>
    <xf numFmtId="0" fontId="1" fillId="0" borderId="0" xfId="1056" applyAlignment="1">
      <alignment horizontal="left" vertical="center"/>
      <protection/>
    </xf>
    <xf numFmtId="0" fontId="17" fillId="23" borderId="0" xfId="1306" applyNumberFormat="1" applyFont="1" applyFill="1" applyBorder="1" applyAlignment="1">
      <alignment horizontal="center" vertical="center" wrapText="1"/>
    </xf>
    <xf numFmtId="0" fontId="18" fillId="23" borderId="17" xfId="1306" applyNumberFormat="1" applyFont="1" applyFill="1" applyBorder="1" applyAlignment="1">
      <alignment horizontal="center" vertical="center"/>
    </xf>
    <xf numFmtId="0" fontId="18" fillId="23" borderId="17" xfId="1306" applyNumberFormat="1" applyFont="1" applyFill="1" applyBorder="1" applyAlignment="1">
      <alignment horizontal="center" vertical="center" wrapText="1"/>
    </xf>
    <xf numFmtId="43" fontId="19" fillId="23" borderId="17" xfId="1307" applyNumberFormat="1" applyFont="1" applyFill="1" applyBorder="1" applyAlignment="1">
      <alignment horizontal="center" vertical="center" wrapText="1"/>
    </xf>
    <xf numFmtId="43" fontId="20" fillId="23" borderId="25" xfId="1307" applyNumberFormat="1" applyFont="1" applyFill="1" applyBorder="1" applyAlignment="1">
      <alignment horizontal="center" vertical="center" wrapText="1"/>
    </xf>
    <xf numFmtId="43" fontId="20" fillId="23" borderId="26" xfId="1307" applyNumberFormat="1" applyFont="1" applyFill="1" applyBorder="1" applyAlignment="1">
      <alignment horizontal="center" vertical="center" wrapText="1"/>
    </xf>
    <xf numFmtId="43" fontId="19" fillId="23" borderId="17" xfId="1307" applyNumberFormat="1" applyFont="1" applyFill="1" applyBorder="1" applyAlignment="1">
      <alignment horizontal="center" vertical="center" wrapText="1"/>
    </xf>
    <xf numFmtId="0" fontId="21" fillId="23" borderId="17" xfId="1306" applyNumberFormat="1" applyFont="1" applyFill="1" applyBorder="1" applyAlignment="1">
      <alignment horizontal="left" vertical="center"/>
    </xf>
    <xf numFmtId="43" fontId="19" fillId="23" borderId="17" xfId="1307" applyNumberFormat="1" applyFont="1" applyFill="1" applyBorder="1" applyAlignment="1">
      <alignment horizontal="right" vertical="center" wrapText="1"/>
    </xf>
    <xf numFmtId="43" fontId="22" fillId="23" borderId="17" xfId="1307" applyNumberFormat="1" applyFont="1" applyFill="1" applyBorder="1" applyAlignment="1">
      <alignment horizontal="right" vertical="center" wrapText="1"/>
    </xf>
    <xf numFmtId="0" fontId="21" fillId="17" borderId="17" xfId="1306" applyNumberFormat="1" applyFont="1" applyFill="1" applyBorder="1" applyAlignment="1">
      <alignment horizontal="left" vertical="center" wrapText="1"/>
    </xf>
    <xf numFmtId="43" fontId="22" fillId="17" borderId="17" xfId="1307" applyNumberFormat="1" applyFont="1" applyFill="1" applyBorder="1" applyAlignment="1">
      <alignment horizontal="right" vertical="center" wrapText="1"/>
    </xf>
    <xf numFmtId="0" fontId="21" fillId="23" borderId="17" xfId="1306" applyNumberFormat="1" applyFont="1" applyFill="1" applyBorder="1" applyAlignment="1">
      <alignment horizontal="left" vertical="center" wrapText="1"/>
    </xf>
    <xf numFmtId="0" fontId="18" fillId="34" borderId="17" xfId="1306" applyNumberFormat="1" applyFont="1" applyFill="1" applyBorder="1" applyAlignment="1">
      <alignment horizontal="left" vertical="center" wrapText="1"/>
    </xf>
    <xf numFmtId="43" fontId="22" fillId="34" borderId="17" xfId="1307" applyNumberFormat="1" applyFont="1" applyFill="1" applyBorder="1" applyAlignment="1">
      <alignment horizontal="right" vertical="center" wrapText="1"/>
    </xf>
    <xf numFmtId="0" fontId="20" fillId="23" borderId="17" xfId="1306" applyNumberFormat="1" applyFont="1" applyFill="1" applyBorder="1" applyAlignment="1">
      <alignment horizontal="left" vertical="center" wrapText="1"/>
    </xf>
    <xf numFmtId="43" fontId="19" fillId="23" borderId="17" xfId="1307" applyNumberFormat="1" applyFont="1" applyFill="1" applyBorder="1" applyAlignment="1">
      <alignment horizontal="right" vertical="center" wrapText="1"/>
    </xf>
    <xf numFmtId="0" fontId="19" fillId="23" borderId="27" xfId="1308" applyNumberFormat="1" applyFont="1" applyFill="1" applyBorder="1" applyAlignment="1">
      <alignment horizontal="center" vertical="center" wrapText="1"/>
    </xf>
    <xf numFmtId="0" fontId="20" fillId="34" borderId="17" xfId="1308" applyNumberFormat="1" applyFont="1" applyFill="1" applyBorder="1" applyAlignment="1">
      <alignment horizontal="left" vertical="center" wrapText="1"/>
    </xf>
    <xf numFmtId="43" fontId="19" fillId="34" borderId="28" xfId="1307" applyNumberFormat="1" applyFont="1" applyFill="1" applyBorder="1" applyAlignment="1">
      <alignment horizontal="right" vertical="center" wrapText="1"/>
    </xf>
    <xf numFmtId="43" fontId="19" fillId="34" borderId="17" xfId="1307" applyNumberFormat="1" applyFont="1" applyFill="1" applyBorder="1" applyAlignment="1">
      <alignment horizontal="right" vertical="center" wrapText="1"/>
    </xf>
    <xf numFmtId="0" fontId="19" fillId="23" borderId="12" xfId="1308" applyNumberFormat="1" applyFont="1" applyFill="1" applyBorder="1" applyAlignment="1">
      <alignment horizontal="center" vertical="center" wrapText="1"/>
    </xf>
    <xf numFmtId="0" fontId="20" fillId="23" borderId="25" xfId="1308" applyNumberFormat="1" applyFont="1" applyFill="1" applyBorder="1" applyAlignment="1">
      <alignment horizontal="left" vertical="center" wrapText="1"/>
    </xf>
    <xf numFmtId="0" fontId="20" fillId="23" borderId="13" xfId="1308" applyNumberFormat="1" applyFont="1" applyFill="1" applyBorder="1" applyAlignment="1">
      <alignment horizontal="left" vertical="center" wrapText="1"/>
    </xf>
    <xf numFmtId="0" fontId="20" fillId="23" borderId="26" xfId="1308" applyNumberFormat="1" applyFont="1" applyFill="1" applyBorder="1" applyAlignment="1">
      <alignment horizontal="left" vertical="center" wrapText="1"/>
    </xf>
    <xf numFmtId="0" fontId="19" fillId="23" borderId="8" xfId="1308" applyNumberFormat="1" applyFont="1" applyFill="1" applyBorder="1" applyAlignment="1">
      <alignment horizontal="center" vertical="center" wrapText="1"/>
    </xf>
    <xf numFmtId="0" fontId="20" fillId="23" borderId="27" xfId="1308" applyNumberFormat="1" applyFont="1" applyFill="1" applyBorder="1" applyAlignment="1">
      <alignment horizontal="left" vertical="center" wrapText="1"/>
    </xf>
    <xf numFmtId="0" fontId="20" fillId="23" borderId="17" xfId="1308" applyNumberFormat="1" applyFont="1" applyFill="1" applyBorder="1" applyAlignment="1">
      <alignment horizontal="left" vertical="center" wrapText="1"/>
    </xf>
    <xf numFmtId="0" fontId="23" fillId="23" borderId="17" xfId="1309" applyNumberFormat="1" applyFont="1" applyFill="1" applyBorder="1" applyAlignment="1">
      <alignment wrapText="1"/>
    </xf>
    <xf numFmtId="0" fontId="20" fillId="23" borderId="8" xfId="1308" applyNumberFormat="1" applyFont="1" applyFill="1" applyBorder="1" applyAlignment="1">
      <alignment horizontal="left" vertical="center" wrapText="1"/>
    </xf>
    <xf numFmtId="0" fontId="20" fillId="23" borderId="17" xfId="1308" applyNumberFormat="1" applyFont="1" applyFill="1" applyBorder="1" applyAlignment="1">
      <alignment horizontal="center" vertical="center" wrapText="1"/>
    </xf>
    <xf numFmtId="0" fontId="20" fillId="23" borderId="12" xfId="1308" applyNumberFormat="1" applyFont="1" applyFill="1" applyBorder="1" applyAlignment="1">
      <alignment horizontal="left" vertical="center" wrapText="1"/>
    </xf>
    <xf numFmtId="0" fontId="20" fillId="23" borderId="25" xfId="1308" applyNumberFormat="1" applyFont="1" applyFill="1" applyBorder="1" applyAlignment="1">
      <alignment horizontal="left" vertical="center" wrapText="1" shrinkToFit="1"/>
    </xf>
    <xf numFmtId="0" fontId="20" fillId="23" borderId="13" xfId="1308" applyNumberFormat="1" applyFont="1" applyFill="1" applyBorder="1" applyAlignment="1">
      <alignment horizontal="left" vertical="center" wrapText="1" shrinkToFit="1"/>
    </xf>
    <xf numFmtId="0" fontId="20" fillId="23" borderId="26" xfId="1308" applyNumberFormat="1" applyFont="1" applyFill="1" applyBorder="1" applyAlignment="1">
      <alignment horizontal="left" vertical="center" wrapText="1" shrinkToFit="1"/>
    </xf>
    <xf numFmtId="43" fontId="22" fillId="23" borderId="17" xfId="1307" applyNumberFormat="1" applyFont="1" applyFill="1" applyBorder="1" applyAlignment="1">
      <alignment horizontal="right" vertical="center" wrapText="1"/>
    </xf>
    <xf numFmtId="43" fontId="22" fillId="34" borderId="17" xfId="1307" applyNumberFormat="1" applyFont="1" applyFill="1" applyBorder="1" applyAlignment="1">
      <alignment horizontal="right" vertical="center" wrapText="1"/>
    </xf>
    <xf numFmtId="0" fontId="20" fillId="35" borderId="17" xfId="1308" applyNumberFormat="1" applyFont="1" applyFill="1" applyBorder="1" applyAlignment="1">
      <alignment horizontal="left" vertical="center" wrapText="1"/>
    </xf>
    <xf numFmtId="43" fontId="22" fillId="35" borderId="17" xfId="1307" applyNumberFormat="1" applyFont="1" applyFill="1" applyBorder="1" applyAlignment="1">
      <alignment horizontal="right" vertical="center" wrapText="1"/>
    </xf>
    <xf numFmtId="0" fontId="20" fillId="35" borderId="25" xfId="1308" applyNumberFormat="1" applyFont="1" applyFill="1" applyBorder="1" applyAlignment="1">
      <alignment horizontal="left" vertical="center" wrapText="1"/>
    </xf>
    <xf numFmtId="0" fontId="20" fillId="35" borderId="13" xfId="1308" applyNumberFormat="1" applyFont="1" applyFill="1" applyBorder="1" applyAlignment="1">
      <alignment horizontal="left" vertical="center" wrapText="1"/>
    </xf>
    <xf numFmtId="0" fontId="20" fillId="35" borderId="26" xfId="1308" applyNumberFormat="1" applyFont="1" applyFill="1" applyBorder="1" applyAlignment="1">
      <alignment horizontal="left" vertical="center" wrapText="1"/>
    </xf>
    <xf numFmtId="0" fontId="19" fillId="23" borderId="17" xfId="1308" applyNumberFormat="1" applyFont="1" applyFill="1" applyBorder="1" applyAlignment="1">
      <alignment horizontal="center" vertical="center" wrapText="1"/>
    </xf>
    <xf numFmtId="43" fontId="24" fillId="34" borderId="17" xfId="1309" applyNumberFormat="1" applyFont="1" applyFill="1" applyBorder="1" applyAlignment="1">
      <alignment wrapText="1"/>
    </xf>
    <xf numFmtId="0" fontId="20" fillId="34" borderId="17" xfId="1308" applyNumberFormat="1" applyFont="1" applyFill="1" applyBorder="1" applyAlignment="1">
      <alignment horizontal="center" vertical="center" wrapText="1"/>
    </xf>
    <xf numFmtId="40" fontId="11" fillId="34" borderId="17" xfId="1306" applyNumberFormat="1" applyFont="1" applyFill="1" applyBorder="1" applyAlignment="1">
      <alignment horizontal="right" vertical="center" wrapText="1"/>
    </xf>
    <xf numFmtId="40" fontId="11" fillId="23" borderId="17" xfId="1306" applyNumberFormat="1" applyFont="1" applyFill="1" applyBorder="1" applyAlignment="1">
      <alignment horizontal="right" vertical="center" wrapText="1"/>
    </xf>
    <xf numFmtId="28" fontId="20" fillId="23" borderId="17" xfId="1305" applyNumberFormat="1" applyFont="1" applyFill="1" applyBorder="1" applyAlignment="1">
      <alignment vertical="center" wrapText="1"/>
      <protection/>
    </xf>
    <xf numFmtId="0" fontId="20" fillId="23" borderId="17" xfId="1305" applyNumberFormat="1" applyFont="1" applyFill="1" applyBorder="1" applyAlignment="1">
      <alignment vertical="center" wrapText="1"/>
      <protection/>
    </xf>
    <xf numFmtId="43" fontId="20" fillId="23" borderId="0" xfId="1307" applyNumberFormat="1" applyFont="1" applyFill="1" applyBorder="1" applyAlignment="1">
      <alignment horizontal="right" vertical="center"/>
    </xf>
    <xf numFmtId="43" fontId="20" fillId="23" borderId="17" xfId="1307" applyNumberFormat="1" applyFont="1" applyFill="1" applyBorder="1" applyAlignment="1">
      <alignment horizontal="center" vertical="center" wrapText="1"/>
    </xf>
    <xf numFmtId="43" fontId="19" fillId="17" borderId="17" xfId="1307" applyNumberFormat="1" applyFont="1" applyFill="1" applyBorder="1" applyAlignment="1">
      <alignment horizontal="right" vertical="center" wrapText="1"/>
    </xf>
    <xf numFmtId="43" fontId="20" fillId="34" borderId="17" xfId="1307" applyNumberFormat="1" applyFont="1" applyFill="1" applyBorder="1" applyAlignment="1">
      <alignment horizontal="right" vertical="center"/>
    </xf>
    <xf numFmtId="43" fontId="20" fillId="23" borderId="17" xfId="1307" applyNumberFormat="1" applyFont="1" applyFill="1" applyBorder="1" applyAlignment="1">
      <alignment horizontal="right" vertical="center" wrapText="1"/>
    </xf>
    <xf numFmtId="43" fontId="20" fillId="34" borderId="17" xfId="1307" applyNumberFormat="1" applyFont="1" applyFill="1" applyBorder="1" applyAlignment="1">
      <alignment horizontal="right" vertical="center" wrapText="1"/>
    </xf>
    <xf numFmtId="43" fontId="20" fillId="35" borderId="17" xfId="1307" applyNumberFormat="1" applyFont="1" applyFill="1" applyBorder="1" applyAlignment="1">
      <alignment horizontal="right" vertical="center" wrapText="1"/>
    </xf>
    <xf numFmtId="40" fontId="18" fillId="34" borderId="17" xfId="1306" applyNumberFormat="1" applyFont="1" applyFill="1" applyBorder="1" applyAlignment="1">
      <alignment horizontal="right" vertical="center" wrapText="1"/>
    </xf>
    <xf numFmtId="40" fontId="18" fillId="23" borderId="17" xfId="1306" applyNumberFormat="1" applyFont="1" applyFill="1" applyBorder="1" applyAlignment="1">
      <alignment horizontal="right" vertical="center" wrapText="1"/>
    </xf>
    <xf numFmtId="0" fontId="25" fillId="23" borderId="17" xfId="1305" applyNumberFormat="1" applyFont="1" applyFill="1" applyBorder="1" applyAlignment="1">
      <alignment vertical="center" wrapText="1"/>
      <protection/>
    </xf>
    <xf numFmtId="0" fontId="20" fillId="23" borderId="17" xfId="1305" applyNumberFormat="1" applyFont="1" applyFill="1" applyBorder="1" applyAlignment="1">
      <alignment vertical="center" wrapText="1"/>
      <protection/>
    </xf>
    <xf numFmtId="0" fontId="21" fillId="23" borderId="25" xfId="1306" applyNumberFormat="1" applyFont="1" applyFill="1" applyBorder="1" applyAlignment="1">
      <alignment horizontal="left" vertical="center" wrapText="1"/>
    </xf>
    <xf numFmtId="0" fontId="21" fillId="23" borderId="13" xfId="1306" applyNumberFormat="1" applyFont="1" applyFill="1" applyBorder="1" applyAlignment="1">
      <alignment horizontal="left" vertical="center" wrapText="1"/>
    </xf>
    <xf numFmtId="0" fontId="21" fillId="23" borderId="26" xfId="1306" applyNumberFormat="1" applyFont="1" applyFill="1" applyBorder="1" applyAlignment="1">
      <alignment horizontal="left" vertical="center" wrapText="1"/>
    </xf>
    <xf numFmtId="43" fontId="22" fillId="23" borderId="17" xfId="1307" applyNumberFormat="1" applyFont="1" applyFill="1" applyBorder="1" applyAlignment="1">
      <alignment horizontal="right"/>
    </xf>
    <xf numFmtId="43" fontId="26" fillId="23" borderId="17" xfId="1307" applyNumberFormat="1" applyFont="1" applyFill="1" applyBorder="1" applyAlignment="1">
      <alignment horizontal="right" vertical="center" wrapText="1"/>
    </xf>
    <xf numFmtId="0" fontId="21" fillId="23" borderId="27" xfId="805" applyNumberFormat="1" applyFont="1" applyFill="1" applyBorder="1" applyAlignment="1">
      <alignment horizontal="center" vertical="center" wrapText="1"/>
    </xf>
    <xf numFmtId="0" fontId="20" fillId="23" borderId="25" xfId="805" applyNumberFormat="1" applyFont="1" applyFill="1" applyBorder="1" applyAlignment="1">
      <alignment horizontal="left" vertical="center" wrapText="1"/>
    </xf>
    <xf numFmtId="0" fontId="20" fillId="23" borderId="13" xfId="805" applyNumberFormat="1" applyFont="1" applyFill="1" applyBorder="1" applyAlignment="1">
      <alignment horizontal="left" vertical="center" wrapText="1"/>
    </xf>
    <xf numFmtId="0" fontId="20" fillId="23" borderId="26" xfId="805" applyNumberFormat="1" applyFont="1" applyFill="1" applyBorder="1" applyAlignment="1">
      <alignment horizontal="left" vertical="center" wrapText="1"/>
    </xf>
    <xf numFmtId="0" fontId="21" fillId="23" borderId="8" xfId="805" applyNumberFormat="1" applyFont="1" applyFill="1" applyBorder="1" applyAlignment="1">
      <alignment horizontal="center" vertical="center" wrapText="1"/>
    </xf>
    <xf numFmtId="0" fontId="18" fillId="23" borderId="25" xfId="805" applyNumberFormat="1" applyFont="1" applyFill="1" applyBorder="1" applyAlignment="1">
      <alignment horizontal="left" vertical="center" wrapText="1"/>
    </xf>
    <xf numFmtId="0" fontId="18" fillId="23" borderId="13" xfId="805" applyNumberFormat="1" applyFont="1" applyFill="1" applyBorder="1" applyAlignment="1">
      <alignment horizontal="left" vertical="center" wrapText="1"/>
    </xf>
    <xf numFmtId="0" fontId="18" fillId="23" borderId="26" xfId="805" applyNumberFormat="1" applyFont="1" applyFill="1" applyBorder="1" applyAlignment="1">
      <alignment horizontal="left" vertical="center" wrapText="1"/>
    </xf>
    <xf numFmtId="0" fontId="21" fillId="23" borderId="12" xfId="805" applyNumberFormat="1" applyFont="1" applyFill="1" applyBorder="1" applyAlignment="1">
      <alignment horizontal="center" vertical="center" wrapText="1"/>
    </xf>
    <xf numFmtId="0" fontId="21" fillId="23" borderId="17" xfId="805" applyNumberFormat="1" applyFont="1" applyFill="1" applyBorder="1" applyAlignment="1">
      <alignment horizontal="center" vertical="center" wrapText="1"/>
    </xf>
    <xf numFmtId="43" fontId="22" fillId="23" borderId="12" xfId="1307" applyNumberFormat="1" applyFont="1" applyFill="1" applyBorder="1" applyAlignment="1">
      <alignment horizontal="right" vertical="center" wrapText="1"/>
    </xf>
    <xf numFmtId="43" fontId="22" fillId="23" borderId="12" xfId="1307" applyNumberFormat="1" applyFont="1" applyFill="1" applyBorder="1" applyAlignment="1">
      <alignment horizontal="right" vertical="center" wrapText="1"/>
    </xf>
    <xf numFmtId="0" fontId="18" fillId="23" borderId="25" xfId="1306" applyNumberFormat="1" applyFont="1" applyFill="1" applyBorder="1" applyAlignment="1">
      <alignment horizontal="left" vertical="center" wrapText="1"/>
    </xf>
    <xf numFmtId="0" fontId="18" fillId="23" borderId="13" xfId="1306" applyNumberFormat="1" applyFont="1" applyFill="1" applyBorder="1" applyAlignment="1">
      <alignment horizontal="left" vertical="center" wrapText="1"/>
    </xf>
    <xf numFmtId="0" fontId="18" fillId="23" borderId="26" xfId="1306" applyNumberFormat="1" applyFont="1" applyFill="1" applyBorder="1" applyAlignment="1">
      <alignment horizontal="left" vertical="center" wrapText="1"/>
    </xf>
    <xf numFmtId="0" fontId="20" fillId="23" borderId="27" xfId="1305" applyNumberFormat="1" applyFont="1" applyFill="1" applyBorder="1" applyAlignment="1">
      <alignment horizontal="center" vertical="center"/>
      <protection/>
    </xf>
    <xf numFmtId="0" fontId="20" fillId="23" borderId="17" xfId="805" applyNumberFormat="1" applyFont="1" applyFill="1" applyBorder="1" applyAlignment="1">
      <alignment horizontal="left" vertical="center" wrapText="1"/>
    </xf>
    <xf numFmtId="0" fontId="20" fillId="23" borderId="12" xfId="1305" applyNumberFormat="1" applyFont="1" applyFill="1" applyBorder="1" applyAlignment="1">
      <alignment horizontal="center" vertical="center"/>
      <protection/>
    </xf>
    <xf numFmtId="0" fontId="20" fillId="23" borderId="29" xfId="1305" applyNumberFormat="1" applyFont="1" applyFill="1" applyBorder="1" applyAlignment="1">
      <alignment horizontal="center" vertical="center"/>
      <protection/>
    </xf>
    <xf numFmtId="0" fontId="20" fillId="23" borderId="30" xfId="1308" applyNumberFormat="1" applyFont="1" applyFill="1" applyBorder="1" applyAlignment="1">
      <alignment horizontal="left" vertical="center" wrapText="1"/>
    </xf>
    <xf numFmtId="0" fontId="20" fillId="23" borderId="31" xfId="1308" applyNumberFormat="1" applyFont="1" applyFill="1" applyBorder="1" applyAlignment="1">
      <alignment horizontal="left" vertical="center" wrapText="1"/>
    </xf>
    <xf numFmtId="0" fontId="20" fillId="23" borderId="32" xfId="1308" applyNumberFormat="1" applyFont="1" applyFill="1" applyBorder="1" applyAlignment="1">
      <alignment horizontal="left" vertical="center" wrapText="1"/>
    </xf>
    <xf numFmtId="43" fontId="22" fillId="23" borderId="21" xfId="1307" applyNumberFormat="1" applyFont="1" applyFill="1" applyBorder="1" applyAlignment="1">
      <alignment horizontal="right" vertical="center" wrapText="1"/>
    </xf>
    <xf numFmtId="0" fontId="1" fillId="0" borderId="17" xfId="1056" applyBorder="1" applyAlignment="1">
      <alignment horizontal="center" vertical="center"/>
      <protection/>
    </xf>
    <xf numFmtId="0" fontId="20" fillId="23" borderId="18" xfId="805" applyNumberFormat="1" applyFont="1" applyFill="1" applyBorder="1" applyAlignment="1">
      <alignment horizontal="left" vertical="center" wrapText="1"/>
    </xf>
    <xf numFmtId="43" fontId="20" fillId="23" borderId="17" xfId="1307" applyNumberFormat="1" applyFont="1" applyFill="1" applyBorder="1" applyAlignment="1">
      <alignment horizontal="right" vertical="center" wrapText="1"/>
    </xf>
    <xf numFmtId="43" fontId="20" fillId="23" borderId="21" xfId="1307" applyNumberFormat="1" applyFont="1" applyFill="1" applyBorder="1" applyAlignment="1">
      <alignment horizontal="right" vertical="center" wrapText="1"/>
    </xf>
    <xf numFmtId="0" fontId="20" fillId="23" borderId="17" xfId="805" applyNumberFormat="1" applyFont="1" applyFill="1" applyBorder="1" applyAlignment="1">
      <alignment vertical="center" wrapText="1"/>
    </xf>
  </cellXfs>
  <cellStyles count="1296">
    <cellStyle name="Normal" xfId="0"/>
    <cellStyle name="好_银行账户情况表_2010年12月 2" xfId="15"/>
    <cellStyle name="好_高中教师人数（教育厅1.6日提供） 2" xfId="16"/>
    <cellStyle name="好_~5676413 2" xfId="17"/>
    <cellStyle name="Currency [0]" xfId="18"/>
    <cellStyle name="Currency" xfId="19"/>
    <cellStyle name="好_05玉溪" xfId="20"/>
    <cellStyle name="差_奖励补助测算7.23 2" xfId="21"/>
    <cellStyle name="好_2007年可用财力 3" xfId="22"/>
    <cellStyle name="60% - 着色 2" xfId="23"/>
    <cellStyle name="20% - 强调文字颜色 3" xfId="24"/>
    <cellStyle name="输入" xfId="25"/>
    <cellStyle name="args.style" xfId="26"/>
    <cellStyle name="标题 2 2 3 2" xfId="27"/>
    <cellStyle name="Accent2 - 40%" xfId="28"/>
    <cellStyle name="Comma [0]" xfId="29"/>
    <cellStyle name="Comma" xfId="30"/>
    <cellStyle name="差_2006年水利统计指标统计表 2" xfId="31"/>
    <cellStyle name="标题 4 2 3 2" xfId="32"/>
    <cellStyle name="常规 31 2" xfId="33"/>
    <cellStyle name="常规 26 2" xfId="34"/>
    <cellStyle name="40% - 强调文字颜色 3" xfId="35"/>
    <cellStyle name="Input 2" xfId="36"/>
    <cellStyle name="差" xfId="37"/>
    <cellStyle name="Accent2 - 60%" xfId="38"/>
    <cellStyle name="差_奖励补助测算5.23新" xfId="39"/>
    <cellStyle name="日期" xfId="40"/>
    <cellStyle name="Hyperlink" xfId="41"/>
    <cellStyle name="60% - 强调文字颜色 3" xfId="42"/>
    <cellStyle name="Percent" xfId="43"/>
    <cellStyle name="60% - 强调文字颜色 4 2 2 2" xfId="44"/>
    <cellStyle name="好_地方配套按人均增幅控制8.31（调整结案率后）xl 2" xfId="45"/>
    <cellStyle name="差_Book1 2" xfId="46"/>
    <cellStyle name="Followed Hyperlink" xfId="47"/>
    <cellStyle name="差_地方配套按人均增幅控制8.30xl 2" xfId="48"/>
    <cellStyle name="强调文字颜色 3 2 3 2" xfId="49"/>
    <cellStyle name="_ET_STYLE_NoName_00__Sheet3" xfId="50"/>
    <cellStyle name="常规 6" xfId="51"/>
    <cellStyle name="注释" xfId="52"/>
    <cellStyle name="Accent6 3" xfId="53"/>
    <cellStyle name="60% - 强调文字颜色 2" xfId="54"/>
    <cellStyle name="Accent6_贫困县涉农资金整合工作示范县统计表12月21日" xfId="55"/>
    <cellStyle name="差_2006年分析表" xfId="56"/>
    <cellStyle name="差_2007年政法部门业务指标" xfId="57"/>
    <cellStyle name="差_教师绩效工资测算表（离退休按各地上报数测算）2009年1月1日" xfId="58"/>
    <cellStyle name="标题 4" xfId="59"/>
    <cellStyle name="差_指标五" xfId="60"/>
    <cellStyle name="好_奖励补助测算5.23新" xfId="61"/>
    <cellStyle name="警告文本" xfId="62"/>
    <cellStyle name="常规 5 2" xfId="63"/>
    <cellStyle name="60% - 强调文字颜色 2 2 2" xfId="64"/>
    <cellStyle name="差_奖励补助测算5.22测试" xfId="65"/>
    <cellStyle name="标题" xfId="66"/>
    <cellStyle name="解释性文本" xfId="67"/>
    <cellStyle name="百分比 4" xfId="68"/>
    <cellStyle name="标题 1" xfId="69"/>
    <cellStyle name="常规_项目投入明细_10" xfId="70"/>
    <cellStyle name="标题 2" xfId="71"/>
    <cellStyle name="常规_项目投入明细_11" xfId="72"/>
    <cellStyle name="差_奖励补助测算5.22测试 2" xfId="73"/>
    <cellStyle name="60% - 强调文字颜色 2 2 2 2" xfId="74"/>
    <cellStyle name="常规 5 2 2" xfId="75"/>
    <cellStyle name="Accent6 2" xfId="76"/>
    <cellStyle name="60% - 强调文字颜色 1" xfId="77"/>
    <cellStyle name="标题 3" xfId="78"/>
    <cellStyle name="60% - 强调文字颜色 4" xfId="79"/>
    <cellStyle name="输出" xfId="80"/>
    <cellStyle name="差_2009年一般性转移支付标准工资 2" xfId="81"/>
    <cellStyle name="常规 31" xfId="82"/>
    <cellStyle name="常规 26" xfId="83"/>
    <cellStyle name="Input" xfId="84"/>
    <cellStyle name="计算" xfId="85"/>
    <cellStyle name="t_HVAC Equipment (3) 4" xfId="86"/>
    <cellStyle name="40% - 强调文字颜色 4 2" xfId="87"/>
    <cellStyle name="20% - 着色 1 2" xfId="88"/>
    <cellStyle name="_ET_STYLE_NoName_00__县公司" xfId="89"/>
    <cellStyle name="检查单元格" xfId="90"/>
    <cellStyle name="20% - 强调文字颜色 6" xfId="91"/>
    <cellStyle name="Currency [0]" xfId="92"/>
    <cellStyle name="强调文字颜色 2" xfId="93"/>
    <cellStyle name="差_教育厅提供义务教育及高中教师人数（2009年1月6日）" xfId="94"/>
    <cellStyle name="差_丽江汇总 2 2" xfId="95"/>
    <cellStyle name="40% - 着色 5 2" xfId="96"/>
    <cellStyle name="链接单元格" xfId="97"/>
    <cellStyle name="汇总" xfId="98"/>
    <cellStyle name="差_Book2" xfId="99"/>
    <cellStyle name="60% - 强调文字颜色 4 2 3" xfId="100"/>
    <cellStyle name="好" xfId="101"/>
    <cellStyle name="差 2 3 2" xfId="102"/>
    <cellStyle name="60% - 强调文字颜色 3 2 3 2" xfId="103"/>
    <cellStyle name="20% - Accent3 2" xfId="104"/>
    <cellStyle name="Heading 3" xfId="105"/>
    <cellStyle name="着色 5" xfId="106"/>
    <cellStyle name="适中" xfId="107"/>
    <cellStyle name="常规 8 2" xfId="108"/>
    <cellStyle name="20% - 强调文字颜色 5" xfId="109"/>
    <cellStyle name="强调文字颜色 1" xfId="110"/>
    <cellStyle name="40% - 强调文字颜色 4 2 3 2" xfId="111"/>
    <cellStyle name="好_2006年在职人员情况 2" xfId="112"/>
    <cellStyle name="未定义 3 2" xfId="113"/>
    <cellStyle name="20% - 强调文字颜色 1" xfId="114"/>
    <cellStyle name="40% - 强调文字颜色 1" xfId="115"/>
    <cellStyle name="20% - 强调文字颜色 2" xfId="116"/>
    <cellStyle name="40% - 强调文字颜色 2" xfId="117"/>
    <cellStyle name="千位分隔[0] 2" xfId="118"/>
    <cellStyle name="Accent2 - 40% 2" xfId="119"/>
    <cellStyle name="强调文字颜色 3" xfId="120"/>
    <cellStyle name="PSChar" xfId="121"/>
    <cellStyle name="强调文字颜色 4" xfId="122"/>
    <cellStyle name="20% - 强调文字颜色 4" xfId="123"/>
    <cellStyle name="好_第一部分：综合全 3 2" xfId="124"/>
    <cellStyle name="好_Book1_银行账户情况表_2010年12月 2" xfId="125"/>
    <cellStyle name="20% - 着色 1" xfId="126"/>
    <cellStyle name="Input 3" xfId="127"/>
    <cellStyle name="40% - 强调文字颜色 4" xfId="128"/>
    <cellStyle name="强调文字颜色 5" xfId="129"/>
    <cellStyle name="20% - 着色 2" xfId="130"/>
    <cellStyle name="60% - 强调文字颜色 5 2 2 2" xfId="131"/>
    <cellStyle name="40% - 强调文字颜色 5" xfId="132"/>
    <cellStyle name="差_2006年全省财力计算表（中央、决算）" xfId="133"/>
    <cellStyle name="60% - 强调文字颜色 5" xfId="134"/>
    <cellStyle name="60% - 着色 6 2" xfId="135"/>
    <cellStyle name="强调文字颜色 6" xfId="136"/>
    <cellStyle name="好_业务工作量指标" xfId="137"/>
    <cellStyle name="20% - 着色 3" xfId="138"/>
    <cellStyle name="_弱电系统设备配置报价清单" xfId="139"/>
    <cellStyle name="0,0&#13;&#10;NA&#13;&#10;" xfId="140"/>
    <cellStyle name="Heading 3 2" xfId="141"/>
    <cellStyle name="着色 5 2" xfId="142"/>
    <cellStyle name="40% - 强调文字颜色 6" xfId="143"/>
    <cellStyle name="60% - 强调文字颜色 6" xfId="144"/>
    <cellStyle name="差_2009年一般性转移支付标准工资_奖励补助测算7.25 (version 1) (version 1) 2" xfId="145"/>
    <cellStyle name="好_教师绩效工资测算表（离退休按各地上报数测算）2009年1月1日 3" xfId="146"/>
    <cellStyle name="差_义务教育阶段教职工人数（教育厅提供最终）" xfId="147"/>
    <cellStyle name="Accent5 - 20% 2" xfId="148"/>
    <cellStyle name="_Book1_3_Book1" xfId="149"/>
    <cellStyle name="常规 11" xfId="150"/>
    <cellStyle name="差_财政供养人员" xfId="151"/>
    <cellStyle name="_ET_STYLE_NoName_00__Book1" xfId="152"/>
    <cellStyle name="40% - 强调文字颜色 1 2 2 2" xfId="153"/>
    <cellStyle name="差_2006年分析表 2 2" xfId="154"/>
    <cellStyle name="_ET_STYLE_NoName_00_" xfId="155"/>
    <cellStyle name="差_教师绩效工资测算表（离退休按各地上报数测算）2009年1月1日 2 2" xfId="156"/>
    <cellStyle name="千位分隔 3 2" xfId="157"/>
    <cellStyle name="标题 4 2 2" xfId="158"/>
    <cellStyle name="_Book1_1" xfId="159"/>
    <cellStyle name="20% - 强调文字颜色 4 2 2 2" xfId="160"/>
    <cellStyle name="常规 3 2 2" xfId="161"/>
    <cellStyle name="20% - 着色 5" xfId="162"/>
    <cellStyle name="着色 1" xfId="163"/>
    <cellStyle name="_Book1_金融业务培训人员情况表" xfId="164"/>
    <cellStyle name="标题 4 2 2 2" xfId="165"/>
    <cellStyle name="_20100326高清市院遂宁检察院1080P配置清单26日改" xfId="166"/>
    <cellStyle name="?鹎%U龡&amp;H?_x0008__x001C__x001C_?_x0007__x0001__x0001_" xfId="167"/>
    <cellStyle name="好_2008年县级公安保障标准落实奖励经费分配测算 2 2" xfId="168"/>
    <cellStyle name="_Book1_1_Book1" xfId="169"/>
    <cellStyle name="差_Book1_3" xfId="170"/>
    <cellStyle name="差_M03 2" xfId="171"/>
    <cellStyle name="?鹎%U龡&amp;H?_x0008_e_x0005_9_x0006__x0007__x0001__x0001_" xfId="172"/>
    <cellStyle name="_Book1_3 2" xfId="173"/>
    <cellStyle name="Heading 1 2" xfId="174"/>
    <cellStyle name="着色 3 2" xfId="175"/>
    <cellStyle name="常规 2 7 2" xfId="176"/>
    <cellStyle name="_Book1" xfId="177"/>
    <cellStyle name="_Book1_2" xfId="178"/>
    <cellStyle name="好_云南农村义务教育统计表 2" xfId="179"/>
    <cellStyle name="20% - 着色 6" xfId="180"/>
    <cellStyle name="着色 2" xfId="181"/>
    <cellStyle name="Accent2 - 20%" xfId="182"/>
    <cellStyle name="Accent3_贫困县涉农资金整合工作示范县统计表12月21日" xfId="183"/>
    <cellStyle name="差_教师绩效工资测算表（离退休按各地上报数测算）2009年1月1日 4" xfId="184"/>
    <cellStyle name="_Book1_2_Book1" xfId="185"/>
    <cellStyle name="40% - 强调文字颜色 4 2 2" xfId="186"/>
    <cellStyle name="好_Book1_4" xfId="187"/>
    <cellStyle name="好_城建部门 3" xfId="188"/>
    <cellStyle name="归盒啦_95" xfId="189"/>
    <cellStyle name="差_2006年分析表 4" xfId="190"/>
    <cellStyle name="Linked Cell" xfId="191"/>
    <cellStyle name="超级链接 2" xfId="192"/>
    <cellStyle name="_Book1_3" xfId="193"/>
    <cellStyle name="差_2009年一般性转移支付标准工资_不用软件计算9.1不考虑经费管理评价xl 2" xfId="194"/>
    <cellStyle name="Heading 1" xfId="195"/>
    <cellStyle name="着色 3" xfId="196"/>
    <cellStyle name="_Book1_Book1" xfId="197"/>
    <cellStyle name="Accent5_贫困县涉农资金整合工作示范县统计表12月21日" xfId="198"/>
    <cellStyle name="好_03昭通" xfId="199"/>
    <cellStyle name="_Book1_4" xfId="200"/>
    <cellStyle name="20% - 强调文字颜色 3 2" xfId="201"/>
    <cellStyle name="Heading 2" xfId="202"/>
    <cellStyle name="着色 4" xfId="203"/>
    <cellStyle name="_ET_STYLE_NoName_00__Book1_1" xfId="204"/>
    <cellStyle name="_ET_STYLE_NoName_00__Book1_1_县公司" xfId="205"/>
    <cellStyle name="_ET_STYLE_NoName_00__Book1_1_银行账户情况表_2010年12月" xfId="206"/>
    <cellStyle name="_ET_STYLE_NoName_00__Book1_2" xfId="207"/>
    <cellStyle name="Accent5 - 20%" xfId="208"/>
    <cellStyle name="_ET_STYLE_NoName_00__Book1_县公司" xfId="209"/>
    <cellStyle name="Dezimal [0]_laroux" xfId="210"/>
    <cellStyle name="_ET_STYLE_NoName_00__Book1_银行账户情况表_2010年12月" xfId="211"/>
    <cellStyle name="差_2007年检察院案件数 2" xfId="212"/>
    <cellStyle name="Accent3 2" xfId="213"/>
    <cellStyle name="差_奖励补助测算7.25 (version 1) (version 1)" xfId="214"/>
    <cellStyle name="_ET_STYLE_NoName_00__建行" xfId="215"/>
    <cellStyle name="差_Book1_银行账户情况表_2010年12月 2" xfId="216"/>
    <cellStyle name="好_Book1_县公司 2" xfId="217"/>
    <cellStyle name="好_2006年分析表 2" xfId="218"/>
    <cellStyle name="好 2 3 2" xfId="219"/>
    <cellStyle name="40% - 强调文字颜色 5 2 2" xfId="220"/>
    <cellStyle name="输入 2 2" xfId="221"/>
    <cellStyle name="常规 2 8 2" xfId="222"/>
    <cellStyle name="_ET_STYLE_NoName_00__银行账户情况表_2010年12月" xfId="223"/>
    <cellStyle name="好_M03" xfId="224"/>
    <cellStyle name="差_文体广播部门 3 2" xfId="225"/>
    <cellStyle name="Accent6 - 20%" xfId="226"/>
    <cellStyle name="差_业务工作量指标 2" xfId="227"/>
    <cellStyle name="_ET_STYLE_NoName_00__云南水利电力有限公司" xfId="228"/>
    <cellStyle name="好_县级基础数据 2" xfId="229"/>
    <cellStyle name="常规 21 2" xfId="230"/>
    <cellStyle name="常规 16 2" xfId="231"/>
    <cellStyle name="未定义 4" xfId="232"/>
    <cellStyle name="_Sheet1" xfId="233"/>
    <cellStyle name="差_第一部分：综合全 2 2" xfId="234"/>
    <cellStyle name="常规 10" xfId="235"/>
    <cellStyle name="Good" xfId="236"/>
    <cellStyle name="PSDec 2" xfId="237"/>
    <cellStyle name="_Sheet1_Book1" xfId="238"/>
    <cellStyle name="差_检验表（调整后） 3 2" xfId="239"/>
    <cellStyle name="Accent4 - 40%" xfId="240"/>
    <cellStyle name="常规 5 4" xfId="241"/>
    <cellStyle name="_Sheet3 (5)" xfId="242"/>
    <cellStyle name="60% - 强调文字颜色 2 2 4" xfId="243"/>
    <cellStyle name="_Sheet3 (6)" xfId="244"/>
    <cellStyle name="40% - 强调文字颜色 1 2 4" xfId="245"/>
    <cellStyle name="_本部汇总" xfId="246"/>
    <cellStyle name="_南方电网" xfId="247"/>
    <cellStyle name="Accent4_贫困县涉农资金整合工作示范县统计表12月21日" xfId="248"/>
    <cellStyle name="差_0605石屏县" xfId="249"/>
    <cellStyle name="强调文字颜色 2 2 2" xfId="250"/>
    <cellStyle name="20% - Accent1" xfId="251"/>
    <cellStyle name="Accent1 - 20%" xfId="252"/>
    <cellStyle name="强调文字颜色 2 2 2 2" xfId="253"/>
    <cellStyle name="20% - Accent1 2" xfId="254"/>
    <cellStyle name="Accent1 - 20% 2" xfId="255"/>
    <cellStyle name="强调文字颜色 2 2 3" xfId="256"/>
    <cellStyle name="20% - Accent2" xfId="257"/>
    <cellStyle name="差_县公司" xfId="258"/>
    <cellStyle name="60% - 强调文字颜色 3 2 2" xfId="259"/>
    <cellStyle name="强调文字颜色 2 2 3 2" xfId="260"/>
    <cellStyle name="20% - Accent2 2" xfId="261"/>
    <cellStyle name="输出 2 3" xfId="262"/>
    <cellStyle name="差_县公司 2" xfId="263"/>
    <cellStyle name="60% - 强调文字颜色 3 2 2 2" xfId="264"/>
    <cellStyle name="强调文字颜色 2 2 4" xfId="265"/>
    <cellStyle name="20% - Accent3" xfId="266"/>
    <cellStyle name="60% - 强调文字颜色 3 2 3" xfId="267"/>
    <cellStyle name="常规 5 3 2" xfId="268"/>
    <cellStyle name="60% - 强调文字颜色 2 2 3 2" xfId="269"/>
    <cellStyle name="60% - 强调文字颜色 3 2 4" xfId="270"/>
    <cellStyle name="20% - Accent4" xfId="271"/>
    <cellStyle name="Accent6 - 60% 2" xfId="272"/>
    <cellStyle name="20% - Accent4 2" xfId="273"/>
    <cellStyle name="20% - Accent5" xfId="274"/>
    <cellStyle name="20% - Accent5 2" xfId="275"/>
    <cellStyle name="sstot 4" xfId="276"/>
    <cellStyle name="20% - Accent6" xfId="277"/>
    <cellStyle name="差_业务工作量指标" xfId="278"/>
    <cellStyle name="20% - Accent6 2" xfId="279"/>
    <cellStyle name="差_奖励补助测算5.24冯铸" xfId="280"/>
    <cellStyle name="20% - 强调文字颜色 1 2" xfId="281"/>
    <cellStyle name="差_奖励补助测算5.24冯铸 2" xfId="282"/>
    <cellStyle name="20% - 强调文字颜色 1 2 2" xfId="283"/>
    <cellStyle name="Note" xfId="284"/>
    <cellStyle name="Note 2" xfId="285"/>
    <cellStyle name="Pourcentage_pldt" xfId="286"/>
    <cellStyle name="20% - 强调文字颜色 1 2 2 2" xfId="287"/>
    <cellStyle name="好_第一部分：综合全" xfId="288"/>
    <cellStyle name="标题 5" xfId="289"/>
    <cellStyle name="好_奖励补助测算7.25" xfId="290"/>
    <cellStyle name="20% - 强调文字颜色 1 2 3" xfId="291"/>
    <cellStyle name="40% - 强调文字颜色 2 2" xfId="292"/>
    <cellStyle name="好_奖励补助测算7.25 2" xfId="293"/>
    <cellStyle name="20% - 强调文字颜色 1 2 3 2" xfId="294"/>
    <cellStyle name="40% - 强调文字颜色 2 2 2" xfId="295"/>
    <cellStyle name="20% - 强调文字颜色 1 2 4" xfId="296"/>
    <cellStyle name="20% - 强调文字颜色 2 2" xfId="297"/>
    <cellStyle name="20% - 强调文字颜色 2 2 2" xfId="298"/>
    <cellStyle name="差_530629_2006年县级财政报表附表" xfId="299"/>
    <cellStyle name="20% - 强调文字颜色 2 2 2 2" xfId="300"/>
    <cellStyle name="20% - 强调文字颜色 2 2 3" xfId="301"/>
    <cellStyle name="Accent4 - 20% 2" xfId="302"/>
    <cellStyle name="20% - 强调文字颜色 2 2 3 2" xfId="303"/>
    <cellStyle name="20% - 强调文字颜色 2 2 4" xfId="304"/>
    <cellStyle name="强调 2 2" xfId="305"/>
    <cellStyle name="60% - Accent1 2" xfId="306"/>
    <cellStyle name="差_1003牟定县" xfId="307"/>
    <cellStyle name="千分位_ 白土" xfId="308"/>
    <cellStyle name="20% - 强调文字颜色 3 2 2" xfId="309"/>
    <cellStyle name="Heading 2 2" xfId="310"/>
    <cellStyle name="着色 4 2" xfId="311"/>
    <cellStyle name="20% - 强调文字颜色 3 2 2 2" xfId="312"/>
    <cellStyle name="标题 1 2 4" xfId="313"/>
    <cellStyle name="20% - 强调文字颜色 3 2 3" xfId="314"/>
    <cellStyle name="20% - 强调文字颜色 3 2 3 2" xfId="315"/>
    <cellStyle name="20% - 强调文字颜色 3 2 4" xfId="316"/>
    <cellStyle name="20% - 强调文字颜色 4 2" xfId="317"/>
    <cellStyle name="Mon閠aire_!!!GO" xfId="318"/>
    <cellStyle name="20% - 强调文字颜色 4 2 2" xfId="319"/>
    <cellStyle name="常规 3 3" xfId="320"/>
    <cellStyle name="Accent4 - 40% 2" xfId="321"/>
    <cellStyle name="20% - 强调文字颜色 4 2 3" xfId="322"/>
    <cellStyle name="Accent6 - 40%" xfId="323"/>
    <cellStyle name="差_Book1_1 3" xfId="324"/>
    <cellStyle name="60% - 强调文字颜色 1 2 4" xfId="325"/>
    <cellStyle name="20% - 强调文字颜色 4 2 3 2" xfId="326"/>
    <cellStyle name="Accent6 - 40% 2" xfId="327"/>
    <cellStyle name="20% - 强调文字颜色 4 2 4" xfId="328"/>
    <cellStyle name="20% - 强调文字颜色 5 2" xfId="329"/>
    <cellStyle name="콤마_BOILER-CO1" xfId="330"/>
    <cellStyle name="sstot 3" xfId="331"/>
    <cellStyle name="20% - 强调文字颜色 5 2 2" xfId="332"/>
    <cellStyle name="sstot 3 2" xfId="333"/>
    <cellStyle name="40% - 着色 2" xfId="334"/>
    <cellStyle name="差_下半年禁毒办案经费分配2544.3万元" xfId="335"/>
    <cellStyle name="20% - 强调文字颜色 5 2 2 2" xfId="336"/>
    <cellStyle name="40% - 着色 2 2" xfId="337"/>
    <cellStyle name="差_历年教师人数 3 2" xfId="338"/>
    <cellStyle name="20% - 强调文字颜色 5 2 3" xfId="339"/>
    <cellStyle name="40% - 着色 3" xfId="340"/>
    <cellStyle name="好_历年教师人数 2" xfId="341"/>
    <cellStyle name="20% - 强调文字颜色 5 2 3 2" xfId="342"/>
    <cellStyle name="40% - 着色 3 2" xfId="343"/>
    <cellStyle name="好_历年教师人数 2 2" xfId="344"/>
    <cellStyle name="20% - 强调文字颜色 5 2 4" xfId="345"/>
    <cellStyle name="强调文字颜色 1 2 2 2" xfId="346"/>
    <cellStyle name="40% - 着色 4" xfId="347"/>
    <cellStyle name="好_地方配套按人均增幅控制8.30一般预算平均增幅、人均可用财力平均增幅两次控制、社会治安系数调整、案件数调整xl 2" xfId="348"/>
    <cellStyle name="好_历年教师人数 3" xfId="349"/>
    <cellStyle name="Standard_AREAS" xfId="350"/>
    <cellStyle name="20% - 强调文字颜色 6 2" xfId="351"/>
    <cellStyle name="60% - 强调文字颜色 6 2 4" xfId="352"/>
    <cellStyle name="20% - 强调文字颜色 6 2 2" xfId="353"/>
    <cellStyle name="20% - 强调文字颜色 6 2 2 2" xfId="354"/>
    <cellStyle name="20% - 强调文字颜色 6 2 3" xfId="355"/>
    <cellStyle name="好_财政支出对上级的依赖程度 2 2" xfId="356"/>
    <cellStyle name="Accent4 - 60% 2" xfId="357"/>
    <cellStyle name="㼿㼿㼿㼿㼿㼿㼿㼿㼿㼿㼿?" xfId="358"/>
    <cellStyle name="20% - 强调文字颜色 6 2 3 2" xfId="359"/>
    <cellStyle name="PSSpacer" xfId="360"/>
    <cellStyle name="20% - 强调文字颜色 6 2 4" xfId="361"/>
    <cellStyle name="差_00省级(打印)" xfId="362"/>
    <cellStyle name="20% - 着色 2 2" xfId="363"/>
    <cellStyle name="差_Book1_银行账户情况表_2010年12月" xfId="364"/>
    <cellStyle name="好_Book1_县公司" xfId="365"/>
    <cellStyle name="好_2006年分析表" xfId="366"/>
    <cellStyle name="好 2 3" xfId="367"/>
    <cellStyle name="40% - 强调文字颜色 5 2" xfId="368"/>
    <cellStyle name="好_下半年禁毒办案经费分配2544.3万元" xfId="369"/>
    <cellStyle name="40% - 强调文字颜色 6 2" xfId="370"/>
    <cellStyle name="标题 2 2 4" xfId="371"/>
    <cellStyle name="好_业务工作量指标 2" xfId="372"/>
    <cellStyle name="20% - 着色 3 2" xfId="373"/>
    <cellStyle name="差_03昭通" xfId="374"/>
    <cellStyle name="20% - 着色 4" xfId="375"/>
    <cellStyle name="20% - 着色 4 2" xfId="376"/>
    <cellStyle name="Currency1" xfId="377"/>
    <cellStyle name="20% - 着色 5 2" xfId="378"/>
    <cellStyle name="着色 1 2" xfId="379"/>
    <cellStyle name="好_汇总-县级财政报表附表 2" xfId="380"/>
    <cellStyle name="40% - Accent1" xfId="381"/>
    <cellStyle name="20% - 着色 6 2" xfId="382"/>
    <cellStyle name="着色 2 2" xfId="383"/>
    <cellStyle name="Accent2 - 20% 2" xfId="384"/>
    <cellStyle name="差_银行账户情况表_2010年12月" xfId="385"/>
    <cellStyle name="40% - Accent1 2" xfId="386"/>
    <cellStyle name="40% - Accent2" xfId="387"/>
    <cellStyle name="40% - Accent2 2" xfId="388"/>
    <cellStyle name="好_2009年一般性转移支付标准工资_奖励补助测算5.24冯铸" xfId="389"/>
    <cellStyle name="常规_贫困县涉农资金整合工作示范县统计表12月21日" xfId="390"/>
    <cellStyle name="40% - Accent3" xfId="391"/>
    <cellStyle name="好_2006年分析表 3 2" xfId="392"/>
    <cellStyle name="40% - 强调文字颜色 5 2 3 2" xfId="393"/>
    <cellStyle name="40% - Accent3 2" xfId="394"/>
    <cellStyle name="40% - Accent4" xfId="395"/>
    <cellStyle name="Normal - Style1" xfId="396"/>
    <cellStyle name="常规 3_贫困县涉农资金整合工作示范县统计表12月21日" xfId="397"/>
    <cellStyle name="40% - Accent4 2" xfId="398"/>
    <cellStyle name="好_奖励补助测算5.23新 2" xfId="399"/>
    <cellStyle name="差_指标五 2" xfId="400"/>
    <cellStyle name="Black" xfId="401"/>
    <cellStyle name="警告文本 2" xfId="402"/>
    <cellStyle name="40% - Accent5" xfId="403"/>
    <cellStyle name="差_指标五 2 2" xfId="404"/>
    <cellStyle name="警告文本 2 2" xfId="405"/>
    <cellStyle name="40% - Accent5 2" xfId="406"/>
    <cellStyle name="差_指标五 3" xfId="407"/>
    <cellStyle name="40% - Accent6" xfId="408"/>
    <cellStyle name="差_指标五 3 2" xfId="409"/>
    <cellStyle name="40% - Accent6 2" xfId="410"/>
    <cellStyle name="差_指标四" xfId="411"/>
    <cellStyle name="40% - 强调文字颜色 1 2" xfId="412"/>
    <cellStyle name="差_指标四 2" xfId="413"/>
    <cellStyle name="40% - 强调文字颜色 1 2 2" xfId="414"/>
    <cellStyle name="40% - 强调文字颜色 1 2 3" xfId="415"/>
    <cellStyle name="差_建行" xfId="416"/>
    <cellStyle name="40% - 强调文字颜色 1 2 3 2" xfId="417"/>
    <cellStyle name="40% - 强调文字颜色 2 2 2 2" xfId="418"/>
    <cellStyle name="好_2007年检察院案件数 2" xfId="419"/>
    <cellStyle name="好_~4190974 2" xfId="420"/>
    <cellStyle name="差_县级公安机关公用经费标准奖励测算方案（定稿）" xfId="421"/>
    <cellStyle name="40% - 强调文字颜色 2 2 3" xfId="422"/>
    <cellStyle name="差_县级公安机关公用经费标准奖励测算方案（定稿） 2" xfId="423"/>
    <cellStyle name="40% - 强调文字颜色 2 2 3 2" xfId="424"/>
    <cellStyle name="差_义务教育阶段教职工人数（教育厅提供最终） 2" xfId="425"/>
    <cellStyle name="好_教师绩效工资测算表（离退休按各地上报数测算）2009年1月1日 3 2" xfId="426"/>
    <cellStyle name="40% - 强调文字颜色 2 2 4" xfId="427"/>
    <cellStyle name="40% - 强调文字颜色 3 2" xfId="428"/>
    <cellStyle name="好_2009年一般性转移支付标准工资_地方配套按人均增幅控制8.31（调整结案率后）xl" xfId="429"/>
    <cellStyle name="40% - 强调文字颜色 3 2 2" xfId="430"/>
    <cellStyle name="好_2009年一般性转移支付标准工资_地方配套按人均增幅控制8.31（调整结案率后）xl 2" xfId="431"/>
    <cellStyle name="40% - 强调文字颜色 3 2 2 2" xfId="432"/>
    <cellStyle name="差_三季度－表二" xfId="433"/>
    <cellStyle name="40% - 强调文字颜色 3 2 4" xfId="434"/>
    <cellStyle name="好_2、土地面积、人口、粮食产量基本情况 2" xfId="435"/>
    <cellStyle name="40% - 强调文字颜色 3 2 3" xfId="436"/>
    <cellStyle name="Non défini 3 2" xfId="437"/>
    <cellStyle name="常规 32" xfId="438"/>
    <cellStyle name="常规 27" xfId="439"/>
    <cellStyle name="40% - 强调文字颜色 3 2 3 2" xfId="440"/>
    <cellStyle name="差_第一部分：综合全" xfId="441"/>
    <cellStyle name="40% - 强调文字颜色 4 2 2 2" xfId="442"/>
    <cellStyle name="好_Book1_4 2" xfId="443"/>
    <cellStyle name="好_城建部门 3 2" xfId="444"/>
    <cellStyle name="Linked Cell 2" xfId="445"/>
    <cellStyle name="40% - 强调文字颜色 4 2 3" xfId="446"/>
    <cellStyle name="好_城建部门 4" xfId="447"/>
    <cellStyle name="常规 30 2" xfId="448"/>
    <cellStyle name="常规 25 2" xfId="449"/>
    <cellStyle name="40% - 强调文字颜色 4 2 4" xfId="450"/>
    <cellStyle name="好_2006年分析表 2 2" xfId="451"/>
    <cellStyle name="40% - 强调文字颜色 5 2 2 2" xfId="452"/>
    <cellStyle name="常规 20" xfId="453"/>
    <cellStyle name="常规 15" xfId="454"/>
    <cellStyle name="差_奖励补助测算7.25 (version 1) (version 1) 2" xfId="455"/>
    <cellStyle name="Check Cell" xfId="456"/>
    <cellStyle name="差_高中教师人数（教育厅1.6日提供） 2" xfId="457"/>
    <cellStyle name="好_2006年分析表 3" xfId="458"/>
    <cellStyle name="40% - 强调文字颜色 5 2 3" xfId="459"/>
    <cellStyle name="好_2006年分析表 4" xfId="460"/>
    <cellStyle name="40% - 强调文字颜色 5 2 4" xfId="461"/>
    <cellStyle name="好_下半年禁毒办案经费分配2544.3万元 2" xfId="462"/>
    <cellStyle name="40% - 强调文字颜色 6 2 2" xfId="463"/>
    <cellStyle name="差_~4190974" xfId="464"/>
    <cellStyle name="差_03昭通 2" xfId="465"/>
    <cellStyle name="好_下半年禁毒办案经费分配2544.3万元 2 2" xfId="466"/>
    <cellStyle name="40% - 强调文字颜色 6 2 2 2" xfId="467"/>
    <cellStyle name="差_~4190974 2" xfId="468"/>
    <cellStyle name="好_05玉溪 2" xfId="469"/>
    <cellStyle name="差_云南省2008年中小学教职工情况（教育厅提供20090101加工整理）" xfId="470"/>
    <cellStyle name="好_指标五" xfId="471"/>
    <cellStyle name="货币 2" xfId="472"/>
    <cellStyle name="好_下半年禁毒办案经费分配2544.3万元 3" xfId="473"/>
    <cellStyle name="40% - 强调文字颜色 6 2 3" xfId="474"/>
    <cellStyle name="好_2007年可用财力 3 2" xfId="475"/>
    <cellStyle name="60% - 着色 2 2" xfId="476"/>
    <cellStyle name="Date" xfId="477"/>
    <cellStyle name="差_云南省2008年中小学教职工情况（教育厅提供20090101加工整理） 2" xfId="478"/>
    <cellStyle name="好_指标五 2" xfId="479"/>
    <cellStyle name="货币 2 2" xfId="480"/>
    <cellStyle name="好_下半年禁毒办案经费分配2544.3万元 3 2" xfId="481"/>
    <cellStyle name="40% - 强调文字颜色 6 2 3 2" xfId="482"/>
    <cellStyle name="好_下半年禁毒办案经费分配2544.3万元 4" xfId="483"/>
    <cellStyle name="40% - 强调文字颜色 6 2 4" xfId="484"/>
    <cellStyle name="40% - 着色 1" xfId="485"/>
    <cellStyle name="40% - 着色 1 2" xfId="486"/>
    <cellStyle name="好_2009年一般性转移支付标准工资_~5676413" xfId="487"/>
    <cellStyle name="好_2008年县级公安保障标准落实奖励经费分配测算 3 2" xfId="488"/>
    <cellStyle name="Accent5" xfId="489"/>
    <cellStyle name="40% - 着色 4 2" xfId="490"/>
    <cellStyle name="好_历年教师人数 3 2" xfId="491"/>
    <cellStyle name="差_丽江汇总 2" xfId="492"/>
    <cellStyle name="40% - 着色 5" xfId="493"/>
    <cellStyle name="好_历年教师人数 4" xfId="494"/>
    <cellStyle name="表标题 2" xfId="495"/>
    <cellStyle name="差_丽江汇总 3" xfId="496"/>
    <cellStyle name="40% - 着色 6" xfId="497"/>
    <cellStyle name="Total 2" xfId="498"/>
    <cellStyle name="差_丽江汇总 3 2" xfId="499"/>
    <cellStyle name="40% - 着色 6 2" xfId="500"/>
    <cellStyle name="Dezimal_laroux" xfId="501"/>
    <cellStyle name="60% - Accent1" xfId="502"/>
    <cellStyle name="60% - Accent2" xfId="503"/>
    <cellStyle name="Title 2" xfId="504"/>
    <cellStyle name="强调 3" xfId="505"/>
    <cellStyle name="常规 2 2" xfId="506"/>
    <cellStyle name="部门" xfId="507"/>
    <cellStyle name="常规 37" xfId="508"/>
    <cellStyle name="强调 3 2" xfId="509"/>
    <cellStyle name="60% - Accent2 2" xfId="510"/>
    <cellStyle name="60% - Accent3" xfId="511"/>
    <cellStyle name="差_~5676413 2" xfId="512"/>
    <cellStyle name="60% - Accent3 2" xfId="513"/>
    <cellStyle name="Bad" xfId="514"/>
    <cellStyle name="差_云南省2008年转移支付测算——州市本级考核部分及政策性测算 2" xfId="515"/>
    <cellStyle name="Hyperlink_AheadBehind.xls Chart 23" xfId="516"/>
    <cellStyle name="60% - Accent4" xfId="517"/>
    <cellStyle name="per.style" xfId="518"/>
    <cellStyle name="常规 2 4" xfId="519"/>
    <cellStyle name="PSInt" xfId="520"/>
    <cellStyle name="分级显示行_1_13区汇总" xfId="521"/>
    <cellStyle name="差_汇总-县级财政报表附表" xfId="522"/>
    <cellStyle name="60% - Accent4 2" xfId="523"/>
    <cellStyle name="常规 2 4 2" xfId="524"/>
    <cellStyle name="PSInt 2" xfId="525"/>
    <cellStyle name="PSChar 2" xfId="526"/>
    <cellStyle name="60% - Accent5" xfId="527"/>
    <cellStyle name="强调文字颜色 4 2" xfId="528"/>
    <cellStyle name="60% - Accent5 2" xfId="529"/>
    <cellStyle name="强调文字颜色 4 2 2" xfId="530"/>
    <cellStyle name="t" xfId="531"/>
    <cellStyle name="好_检验表" xfId="532"/>
    <cellStyle name="60% - Accent6" xfId="533"/>
    <cellStyle name="t 2" xfId="534"/>
    <cellStyle name="好_检验表 2" xfId="535"/>
    <cellStyle name="60% - Accent6 2" xfId="536"/>
    <cellStyle name="着色 6" xfId="537"/>
    <cellStyle name="商品名称" xfId="538"/>
    <cellStyle name="Heading 4" xfId="539"/>
    <cellStyle name="60% - 强调文字颜色 1 2" xfId="540"/>
    <cellStyle name="着色 6 2" xfId="541"/>
    <cellStyle name="Heading 4 2" xfId="542"/>
    <cellStyle name="60% - 强调文字颜色 1 2 2" xfId="543"/>
    <cellStyle name="标题 3 2 4" xfId="544"/>
    <cellStyle name="60% - 强调文字颜色 1 2 2 2" xfId="545"/>
    <cellStyle name="60% - 强调文字颜色 1 2 3" xfId="546"/>
    <cellStyle name="差_Book1_1 2" xfId="547"/>
    <cellStyle name="差_地方配套按人均增幅控制8.30一般预算平均增幅、人均可用财力平均增幅两次控制、社会治安系数调整、案件数调整xl" xfId="548"/>
    <cellStyle name="60% - 强调文字颜色 1 2 3 2" xfId="549"/>
    <cellStyle name="差_Book1_1 2 2" xfId="550"/>
    <cellStyle name="差_地方配套按人均增幅控制8.30一般预算平均增幅、人均可用财力平均增幅两次控制、社会治安系数调整、案件数调整xl 2" xfId="551"/>
    <cellStyle name="60% - 强调文字颜色 2 2" xfId="552"/>
    <cellStyle name="常规 5" xfId="553"/>
    <cellStyle name="Accent6 - 60%" xfId="554"/>
    <cellStyle name="60% - 强调文字颜色 2 2 3" xfId="555"/>
    <cellStyle name="常规 5 3" xfId="556"/>
    <cellStyle name="60% - 强调文字颜色 3 2" xfId="557"/>
    <cellStyle name="Neutral" xfId="558"/>
    <cellStyle name="60% - 强调文字颜色 4 2" xfId="559"/>
    <cellStyle name="Neutral 2" xfId="560"/>
    <cellStyle name="60% - 强调文字颜色 4 2 2" xfId="561"/>
    <cellStyle name="60% - 强调文字颜色 4 2 3 2" xfId="562"/>
    <cellStyle name="60% - 强调文字颜色 4 2 4" xfId="563"/>
    <cellStyle name="60% - 强调文字颜色 5 2" xfId="564"/>
    <cellStyle name="差_2006年全省财力计算表（中央、决算） 2" xfId="565"/>
    <cellStyle name="60% - 强调文字颜色 5 2 2" xfId="566"/>
    <cellStyle name="60% - 强调文字颜色 5 2 3" xfId="567"/>
    <cellStyle name="60% - 强调文字颜色 5 2 3 2" xfId="568"/>
    <cellStyle name="好_Book1_1" xfId="569"/>
    <cellStyle name="60% - 强调文字颜色 5 2 4" xfId="570"/>
    <cellStyle name="好_贫困县涉农资金整合工作示范县统计表12月21日" xfId="571"/>
    <cellStyle name="60% - 强调文字颜色 6 2" xfId="572"/>
    <cellStyle name="好_2007年人员分部门统计表" xfId="573"/>
    <cellStyle name="Header2" xfId="574"/>
    <cellStyle name="强调文字颜色 5 2 3" xfId="575"/>
    <cellStyle name="60% - 强调文字颜色 6 2 2" xfId="576"/>
    <cellStyle name="好_2007年人员分部门统计表 2" xfId="577"/>
    <cellStyle name="60% - 强调文字颜色 6 2 2 2" xfId="578"/>
    <cellStyle name="60% - 强调文字颜色 6 2 3" xfId="579"/>
    <cellStyle name="60% - 强调文字颜色 6 2 3 2" xfId="580"/>
    <cellStyle name="60% - 着色 1" xfId="581"/>
    <cellStyle name="好_2007年可用财力 2" xfId="582"/>
    <cellStyle name="常规 2 2 3" xfId="583"/>
    <cellStyle name="sstot" xfId="584"/>
    <cellStyle name="常规 38 2" xfId="585"/>
    <cellStyle name="60% - 着色 1 2" xfId="586"/>
    <cellStyle name="好_2007年可用财力 2 2" xfId="587"/>
    <cellStyle name="60% - 着色 3" xfId="588"/>
    <cellStyle name="好_2007年可用财力 4" xfId="589"/>
    <cellStyle name="Moneda_96 Risk" xfId="590"/>
    <cellStyle name="60% - 着色 3 2" xfId="591"/>
    <cellStyle name="好_云南省2008年中小学教师人数统计表 3" xfId="592"/>
    <cellStyle name="百分比 4 2" xfId="593"/>
    <cellStyle name="标题 1 2" xfId="594"/>
    <cellStyle name="60% - 着色 4" xfId="595"/>
    <cellStyle name="Tusental (0)_pldt" xfId="596"/>
    <cellStyle name="标题 1 2 2" xfId="597"/>
    <cellStyle name="60% - 着色 4 2" xfId="598"/>
    <cellStyle name="Accent3 - 20% 2" xfId="599"/>
    <cellStyle name="60% - 着色 5" xfId="600"/>
    <cellStyle name="60% - 着色 5 2" xfId="601"/>
    <cellStyle name="60% - 着色 6" xfId="602"/>
    <cellStyle name="差_2、土地面积、人口、粮食产量基本情况 2" xfId="603"/>
    <cellStyle name="6mal" xfId="604"/>
    <cellStyle name="Accent1" xfId="605"/>
    <cellStyle name="差_检验表 2" xfId="606"/>
    <cellStyle name="Accent1 - 40%" xfId="607"/>
    <cellStyle name="差_2006年基础数据" xfId="608"/>
    <cellStyle name="Accent1 - 40% 2" xfId="609"/>
    <cellStyle name="差_2006年基础数据 2" xfId="610"/>
    <cellStyle name="Accent1 - 60%" xfId="611"/>
    <cellStyle name="Accent1 - 60% 2" xfId="612"/>
    <cellStyle name="Accent1 2" xfId="613"/>
    <cellStyle name="差_检验表 2 2" xfId="614"/>
    <cellStyle name="Accent1 3" xfId="615"/>
    <cellStyle name="Accent1_贫困县涉农资金整合工作示范县统计表12月21日" xfId="616"/>
    <cellStyle name="Accent2 2" xfId="617"/>
    <cellStyle name="差_检验表 3 2" xfId="618"/>
    <cellStyle name="Accent2" xfId="619"/>
    <cellStyle name="差_检验表 3" xfId="620"/>
    <cellStyle name="Accent2 - 60% 2" xfId="621"/>
    <cellStyle name="差_奖励补助测算5.23新 2" xfId="622"/>
    <cellStyle name="Accent2 3" xfId="623"/>
    <cellStyle name="Dollar (zero dec)" xfId="624"/>
    <cellStyle name="Accent2_贫困县涉农资金整合工作示范县统计表12月21日" xfId="625"/>
    <cellStyle name="Accent3" xfId="626"/>
    <cellStyle name="差_2007年检察院案件数" xfId="627"/>
    <cellStyle name="好_2009年一般性转移支付标准工资_奖励补助测算5.22测试 2" xfId="628"/>
    <cellStyle name="差_检验表 4" xfId="629"/>
    <cellStyle name="Milliers_!!!GO" xfId="630"/>
    <cellStyle name="Accent3 - 20%" xfId="631"/>
    <cellStyle name="Accent5 2" xfId="632"/>
    <cellStyle name="好_2009年一般性转移支付标准工资_~5676413 2" xfId="633"/>
    <cellStyle name="Mon閠aire [0]_!!!GO" xfId="634"/>
    <cellStyle name="好_0502通海县" xfId="635"/>
    <cellStyle name="Accent3 - 40%" xfId="636"/>
    <cellStyle name="Accent3 - 40% 2" xfId="637"/>
    <cellStyle name="Accent3 - 60%" xfId="638"/>
    <cellStyle name="好_2009年一般性转移支付标准工资_~4190974" xfId="639"/>
    <cellStyle name="Accent3 - 60% 2" xfId="640"/>
    <cellStyle name="好_2009年一般性转移支付标准工资_~4190974 2" xfId="641"/>
    <cellStyle name="Total" xfId="642"/>
    <cellStyle name="差_2009年一般性转移支付标准工资_~4190974 2" xfId="643"/>
    <cellStyle name="Accent3 3" xfId="644"/>
    <cellStyle name="差_下半年禁吸戒毒经费1000万元 2" xfId="645"/>
    <cellStyle name="好_2009年一般性转移支付标准工资_奖励补助测算7.25 (version 1) (version 1) 2" xfId="646"/>
    <cellStyle name="Border" xfId="647"/>
    <cellStyle name="Accent4" xfId="648"/>
    <cellStyle name="Accent4 - 20%" xfId="649"/>
    <cellStyle name="捠壿 [0.00]_Region Orders (2)" xfId="650"/>
    <cellStyle name="Accent4 - 60%" xfId="651"/>
    <cellStyle name="好_财政支出对上级的依赖程度 2" xfId="652"/>
    <cellStyle name="Accent6" xfId="653"/>
    <cellStyle name="Accent4 2" xfId="654"/>
    <cellStyle name="New Times Roman" xfId="655"/>
    <cellStyle name="Accent4 3" xfId="656"/>
    <cellStyle name="好_县公司 2" xfId="657"/>
    <cellStyle name="差_基础数据分析 2" xfId="658"/>
    <cellStyle name="千分位[0]_ 白土" xfId="659"/>
    <cellStyle name="Accent5 - 40%" xfId="660"/>
    <cellStyle name="好 2 2" xfId="661"/>
    <cellStyle name="Accent5 - 40% 2" xfId="662"/>
    <cellStyle name="好 2 2 2" xfId="663"/>
    <cellStyle name="Accent5 - 60%" xfId="664"/>
    <cellStyle name="常规 12" xfId="665"/>
    <cellStyle name="Accent5 - 60% 2" xfId="666"/>
    <cellStyle name="常规 12 2" xfId="667"/>
    <cellStyle name="Accent5 3" xfId="668"/>
    <cellStyle name="Accent6 - 20% 2" xfId="669"/>
    <cellStyle name="Bad 2" xfId="670"/>
    <cellStyle name="Calc Currency (0)" xfId="671"/>
    <cellStyle name="PSHeading" xfId="672"/>
    <cellStyle name="差_530623_2006年县级财政报表附表" xfId="673"/>
    <cellStyle name="Calculation" xfId="674"/>
    <cellStyle name="好_财政支出对上级的依赖程度 3" xfId="675"/>
    <cellStyle name="常规 36 2" xfId="676"/>
    <cellStyle name="no dec" xfId="677"/>
    <cellStyle name="差_530623_2006年县级财政报表附表 2" xfId="678"/>
    <cellStyle name="Calculation 2" xfId="679"/>
    <cellStyle name="差_2007年可用财力 3" xfId="680"/>
    <cellStyle name="好_财政支出对上级的依赖程度 3 2" xfId="681"/>
    <cellStyle name="Check Cell 2" xfId="682"/>
    <cellStyle name="常规 15 2" xfId="683"/>
    <cellStyle name="常规 20 2" xfId="684"/>
    <cellStyle name="ColLevel_0" xfId="685"/>
    <cellStyle name="差_Book1_1 4" xfId="686"/>
    <cellStyle name="Comma [0]" xfId="687"/>
    <cellStyle name="Comma [0] 2" xfId="688"/>
    <cellStyle name="comma zerodec" xfId="689"/>
    <cellStyle name="통화_BOILER-CO1" xfId="690"/>
    <cellStyle name="Non défini 2 2" xfId="691"/>
    <cellStyle name="comma-d" xfId="692"/>
    <cellStyle name="Currency [0] 2" xfId="693"/>
    <cellStyle name="好_检验表 4" xfId="694"/>
    <cellStyle name="t 4" xfId="695"/>
    <cellStyle name="Explanatory Text" xfId="696"/>
    <cellStyle name="差_1110洱源县" xfId="697"/>
    <cellStyle name="好_地方配套按人均增幅控制8.30一般预算平均增幅、人均可用财力平均增幅两次控制、社会治安系数调整、案件数调整xl" xfId="698"/>
    <cellStyle name="Explanatory Text 2" xfId="699"/>
    <cellStyle name="Fixed" xfId="700"/>
    <cellStyle name="常规 28 2" xfId="701"/>
    <cellStyle name="常规 33 2" xfId="702"/>
    <cellStyle name="好_基础数据分析" xfId="703"/>
    <cellStyle name="Followed Hyperlink_AheadBehind.xls Chart 23" xfId="704"/>
    <cellStyle name="Good 2" xfId="705"/>
    <cellStyle name="常规 10 2" xfId="706"/>
    <cellStyle name="好_M01-2(州市补助收入)" xfId="707"/>
    <cellStyle name="差_文体广播部门" xfId="708"/>
    <cellStyle name="标题 2 2" xfId="709"/>
    <cellStyle name="Grey" xfId="710"/>
    <cellStyle name="好_建行" xfId="711"/>
    <cellStyle name="Header1" xfId="712"/>
    <cellStyle name="强调文字颜色 5 2 2" xfId="713"/>
    <cellStyle name="HEADING1" xfId="714"/>
    <cellStyle name="HEADING2" xfId="715"/>
    <cellStyle name="好_2009年一般性转移支付标准工资_奖励补助测算5.23新 2" xfId="716"/>
    <cellStyle name="差_地方配套按人均增幅控制8.31（调整结案率后）xl" xfId="717"/>
    <cellStyle name="Input [yellow]" xfId="718"/>
    <cellStyle name="好_2009年一般性转移支付标准工资_不用软件计算9.1不考虑经费管理评价xl 2" xfId="719"/>
    <cellStyle name="好_Book1_1 4" xfId="720"/>
    <cellStyle name="常规 2_02-2008决算报表格式" xfId="721"/>
    <cellStyle name="Output 2" xfId="722"/>
    <cellStyle name="Input Cells" xfId="723"/>
    <cellStyle name="常规 2 10" xfId="724"/>
    <cellStyle name="Normal 2" xfId="725"/>
    <cellStyle name="差_2009年一般性转移支付标准工资_地方配套按人均增幅控制8.31（调整结案率后）xl" xfId="726"/>
    <cellStyle name="检查单元格 2 4" xfId="727"/>
    <cellStyle name="Input_贫困县涉农资金整合工作示范县统计表12月21日" xfId="728"/>
    <cellStyle name="Linked Cells" xfId="729"/>
    <cellStyle name="Valuta_pldt" xfId="730"/>
    <cellStyle name="Millares [0]_96 Risk" xfId="731"/>
    <cellStyle name="Millares_96 Risk" xfId="732"/>
    <cellStyle name="常规 2 2 2 2" xfId="733"/>
    <cellStyle name="差_奖励补助测算7.25" xfId="734"/>
    <cellStyle name="标题 4 2 4" xfId="735"/>
    <cellStyle name="差_Book1_3 2" xfId="736"/>
    <cellStyle name="Milliers [0]_!!!GO" xfId="737"/>
    <cellStyle name="Moneda [0]_96 Risk" xfId="738"/>
    <cellStyle name="差_县级基础数据" xfId="739"/>
    <cellStyle name="Non défini" xfId="740"/>
    <cellStyle name="差_Book1_4 2" xfId="741"/>
    <cellStyle name="Non défini 2" xfId="742"/>
    <cellStyle name="Non défini 3" xfId="743"/>
    <cellStyle name="好_2、土地面积、人口、粮食产量基本情况" xfId="744"/>
    <cellStyle name="Non défini 4" xfId="745"/>
    <cellStyle name="t 2 2" xfId="746"/>
    <cellStyle name="好_检验表 2 2" xfId="747"/>
    <cellStyle name="Norma,_laroux_4_营业在建 (2)_E21" xfId="748"/>
    <cellStyle name="Normal_!!!GO" xfId="749"/>
    <cellStyle name="好_历年教师人数" xfId="750"/>
    <cellStyle name="差_历年教师人数 3" xfId="751"/>
    <cellStyle name="Output" xfId="752"/>
    <cellStyle name="差_城建部门 4" xfId="753"/>
    <cellStyle name="标题 2 2 2 2" xfId="754"/>
    <cellStyle name="Percent [2]" xfId="755"/>
    <cellStyle name="t_HVAC Equipment (3)" xfId="756"/>
    <cellStyle name="Percent [2] 2" xfId="757"/>
    <cellStyle name="Percent_!!!GO" xfId="758"/>
    <cellStyle name="差_卫生部门 2" xfId="759"/>
    <cellStyle name="链接单元格 2 2 2" xfId="760"/>
    <cellStyle name="PSDate" xfId="761"/>
    <cellStyle name="PSDate 2" xfId="762"/>
    <cellStyle name="PSDec" xfId="763"/>
    <cellStyle name="差_第一部分：综合全 2" xfId="764"/>
    <cellStyle name="差_00省级(打印) 2" xfId="765"/>
    <cellStyle name="差_~5676413" xfId="766"/>
    <cellStyle name="差_文体广播部门 4" xfId="767"/>
    <cellStyle name="PSSpacer 2" xfId="768"/>
    <cellStyle name="常规 2 9" xfId="769"/>
    <cellStyle name="Red" xfId="770"/>
    <cellStyle name="常规 14 2" xfId="771"/>
    <cellStyle name="t 3" xfId="772"/>
    <cellStyle name="好_检验表 3" xfId="773"/>
    <cellStyle name="RowLevel_0" xfId="774"/>
    <cellStyle name="差_2008年县级公安保障标准落实奖励经费分配测算" xfId="775"/>
    <cellStyle name="sstot 2" xfId="776"/>
    <cellStyle name="sstot 2 2" xfId="777"/>
    <cellStyle name="t 3 2" xfId="778"/>
    <cellStyle name="好_检验表 3 2" xfId="779"/>
    <cellStyle name="差_00省级(定稿)" xfId="780"/>
    <cellStyle name="t_HVAC Equipment (3) 2" xfId="781"/>
    <cellStyle name="差_00省级(定稿) 2" xfId="782"/>
    <cellStyle name="t_HVAC Equipment (3) 2 2" xfId="783"/>
    <cellStyle name="t_HVAC Equipment (3) 3" xfId="784"/>
    <cellStyle name="t_HVAC Equipment (3) 3 2" xfId="785"/>
    <cellStyle name="Title" xfId="786"/>
    <cellStyle name="差_05玉溪 2" xfId="787"/>
    <cellStyle name="표준_0N-HANDLING " xfId="788"/>
    <cellStyle name="Tusental_pldt" xfId="789"/>
    <cellStyle name="差_指标五 4" xfId="790"/>
    <cellStyle name="标题 1 2 3 2" xfId="791"/>
    <cellStyle name="Warning Text 2" xfId="792"/>
    <cellStyle name="Valuta (0)_pldt" xfId="793"/>
    <cellStyle name="Warning Text" xfId="794"/>
    <cellStyle name="差_2007年可用财力 3 2" xfId="795"/>
    <cellStyle name="百分比 2" xfId="796"/>
    <cellStyle name="百分比 2 2" xfId="797"/>
    <cellStyle name="百分比 3" xfId="798"/>
    <cellStyle name="百分比 3 2" xfId="799"/>
    <cellStyle name="捠壿_Region Orders (2)" xfId="800"/>
    <cellStyle name="编号" xfId="801"/>
    <cellStyle name="标题 1 2 2 2" xfId="802"/>
    <cellStyle name="差_05玉溪" xfId="803"/>
    <cellStyle name="标题 1 2 3" xfId="804"/>
    <cellStyle name="常规_整合明细.更新" xfId="805"/>
    <cellStyle name="标题 2 2 2" xfId="806"/>
    <cellStyle name="标题 2 2 3" xfId="807"/>
    <cellStyle name="标题 3 2" xfId="808"/>
    <cellStyle name="标题 3 2 2" xfId="809"/>
    <cellStyle name="标题 3 2 2 2" xfId="810"/>
    <cellStyle name="标题 3 2 3" xfId="811"/>
    <cellStyle name="差_贫困县涉农资金整合工作示范县统计表12月21日 2" xfId="812"/>
    <cellStyle name="标题 3 2 3 2" xfId="813"/>
    <cellStyle name="标题 4 2" xfId="814"/>
    <cellStyle name="千位分隔 3" xfId="815"/>
    <cellStyle name="差_2007年政法部门业务指标 2" xfId="816"/>
    <cellStyle name="差_教师绩效工资测算表（离退休按各地上报数测算）2009年1月1日 2" xfId="817"/>
    <cellStyle name="标题 4 2 3" xfId="818"/>
    <cellStyle name="标题 5 2" xfId="819"/>
    <cellStyle name="好_第一部分：综合全 2" xfId="820"/>
    <cellStyle name="标题1" xfId="821"/>
    <cellStyle name="好_00省级(打印)" xfId="822"/>
    <cellStyle name="差_不用软件计算9.1不考虑经费管理评价xl 2" xfId="823"/>
    <cellStyle name="表标题" xfId="824"/>
    <cellStyle name="差 2" xfId="825"/>
    <cellStyle name="差 2 2" xfId="826"/>
    <cellStyle name="差 2 4" xfId="827"/>
    <cellStyle name="差 2 2 2" xfId="828"/>
    <cellStyle name="差 2 3" xfId="829"/>
    <cellStyle name="差_0502通海县" xfId="830"/>
    <cellStyle name="常规 35" xfId="831"/>
    <cellStyle name="差_0502通海县 2" xfId="832"/>
    <cellStyle name="常规 35 2" xfId="833"/>
    <cellStyle name="貨幣_SGV" xfId="834"/>
    <cellStyle name="差_0605石屏县 2" xfId="835"/>
    <cellStyle name="差_1003牟定县 2" xfId="836"/>
    <cellStyle name="差_1110洱源县 2" xfId="837"/>
    <cellStyle name="差_11大理" xfId="838"/>
    <cellStyle name="差_11大理 2" xfId="839"/>
    <cellStyle name="差_2、土地面积、人口、粮食产量基本情况" xfId="840"/>
    <cellStyle name="差_2006年分析表 2" xfId="841"/>
    <cellStyle name="差_2006年分析表 3" xfId="842"/>
    <cellStyle name="差_2006年分析表 3 2" xfId="843"/>
    <cellStyle name="差_2006年水利统计指标统计表" xfId="844"/>
    <cellStyle name="差_2006年在职人员情况" xfId="845"/>
    <cellStyle name="差_2006年在职人员情况 2" xfId="846"/>
    <cellStyle name="差_2009年一般性转移支付标准工资_不用软件计算9.1不考虑经费管理评价xl" xfId="847"/>
    <cellStyle name="差_2007年可用财力" xfId="848"/>
    <cellStyle name="差_2007年可用财力 2" xfId="849"/>
    <cellStyle name="好_0605石屏县" xfId="850"/>
    <cellStyle name="差_2007年可用财力 2 2" xfId="851"/>
    <cellStyle name="好_0605石屏县 2" xfId="852"/>
    <cellStyle name="注释 2 2" xfId="853"/>
    <cellStyle name="差_2007年可用财力 4" xfId="854"/>
    <cellStyle name="差_2007年人员分部门统计表" xfId="855"/>
    <cellStyle name="差_2007年人员分部门统计表 2" xfId="856"/>
    <cellStyle name="差_2008年县级公安保障标准落实奖励经费分配测算 2" xfId="857"/>
    <cellStyle name="差_2008年县级公安保障标准落实奖励经费分配测算 2 2" xfId="858"/>
    <cellStyle name="差_2008年县级公安保障标准落实奖励经费分配测算 3" xfId="859"/>
    <cellStyle name="常规 4 2" xfId="860"/>
    <cellStyle name="差_2008年县级公安保障标准落实奖励经费分配测算 3 2" xfId="861"/>
    <cellStyle name="差_2008年县级公安保障标准落实奖励经费分配测算 4" xfId="862"/>
    <cellStyle name="差_2008云南省分县市中小学教职工统计表（教育厅提供）" xfId="863"/>
    <cellStyle name="差_2008云南省分县市中小学教职工统计表（教育厅提供） 2" xfId="864"/>
    <cellStyle name="计算 2 3" xfId="865"/>
    <cellStyle name="差_2009年一般性转移支付标准工资" xfId="866"/>
    <cellStyle name="差_2009年一般性转移支付标准工资_~4190974" xfId="867"/>
    <cellStyle name="差_2009年一般性转移支付标准工资_~5676413" xfId="868"/>
    <cellStyle name="差_2009年一般性转移支付标准工资_~5676413 2" xfId="869"/>
    <cellStyle name="差_2009年一般性转移支付标准工资_地方配套按人均增幅控制8.30xl" xfId="870"/>
    <cellStyle name="常规 2 6 2" xfId="871"/>
    <cellStyle name="差_2009年一般性转移支付标准工资_地方配套按人均增幅控制8.30xl 2" xfId="872"/>
    <cellStyle name="适中 2 3" xfId="873"/>
    <cellStyle name="好_云南省2008年中小学教师人数统计表" xfId="874"/>
    <cellStyle name="差_2009年一般性转移支付标准工资_地方配套按人均增幅控制8.30一般预算平均增幅、人均可用财力平均增幅两次控制、社会治安系数调整、案件数调整xl" xfId="875"/>
    <cellStyle name="强调文字颜色 3 2 2" xfId="876"/>
    <cellStyle name="适中 2 3 2" xfId="877"/>
    <cellStyle name="好_云南省2008年中小学教师人数统计表 2" xfId="878"/>
    <cellStyle name="差_2009年一般性转移支付标准工资_地方配套按人均增幅控制8.30一般预算平均增幅、人均可用财力平均增幅两次控制、社会治安系数调整、案件数调整xl 2" xfId="879"/>
    <cellStyle name="强调文字颜色 3 2 2 2" xfId="880"/>
    <cellStyle name="差_2009年一般性转移支付标准工资_地方配套按人均增幅控制8.31（调整结案率后）xl 2" xfId="881"/>
    <cellStyle name="差_财政支出对上级的依赖程度 4" xfId="882"/>
    <cellStyle name="差_2009年一般性转移支付标准工资_奖励补助测算5.22测试" xfId="883"/>
    <cellStyle name="差_2009年一般性转移支付标准工资_奖励补助测算5.22测试 2" xfId="884"/>
    <cellStyle name="差_2009年一般性转移支付标准工资_奖励补助测算5.23新" xfId="885"/>
    <cellStyle name="差_2009年一般性转移支付标准工资_奖励补助测算5.23新 2" xfId="886"/>
    <cellStyle name="差_2009年一般性转移支付标准工资_奖励补助测算5.24冯铸" xfId="887"/>
    <cellStyle name="差_云南省2008年中小学教师人数统计表" xfId="888"/>
    <cellStyle name="好_11大理 2" xfId="889"/>
    <cellStyle name="差_2009年一般性转移支付标准工资_奖励补助测算5.24冯铸 2" xfId="890"/>
    <cellStyle name="差_云南省2008年中小学教师人数统计表 2" xfId="891"/>
    <cellStyle name="差_2009年一般性转移支付标准工资_奖励补助测算7.23" xfId="892"/>
    <cellStyle name="差_2009年一般性转移支付标准工资_奖励补助测算7.23 2" xfId="893"/>
    <cellStyle name="差_2009年一般性转移支付标准工资_奖励补助测算7.25" xfId="894"/>
    <cellStyle name="差_2009年一般性转移支付标准工资_奖励补助测算7.25 (version 1) (version 1)" xfId="895"/>
    <cellStyle name="差_2009年一般性转移支付标准工资_奖励补助测算7.25 2" xfId="896"/>
    <cellStyle name="差_2009年一般性转移支付标准工资_奖励补助测算7.25 3" xfId="897"/>
    <cellStyle name="差_530629_2006年县级财政报表附表 2" xfId="898"/>
    <cellStyle name="差_5334_2006年迪庆县级财政报表附表" xfId="899"/>
    <cellStyle name="差_5334_2006年迪庆县级财政报表附表 2" xfId="900"/>
    <cellStyle name="差_Book1" xfId="901"/>
    <cellStyle name="好_地方配套按人均增幅控制8.31（调整结案率后）xl" xfId="902"/>
    <cellStyle name="强调文字颜色 3 2 3" xfId="903"/>
    <cellStyle name="差_地方配套按人均增幅控制8.30xl" xfId="904"/>
    <cellStyle name="适中 2 4" xfId="905"/>
    <cellStyle name="差_Book1_1" xfId="906"/>
    <cellStyle name="差_Book1_1 3 2" xfId="907"/>
    <cellStyle name="差_Book1_2" xfId="908"/>
    <cellStyle name="好_2009年一般性转移支付标准工资_不用软件计算9.1不考虑经费管理评价xl" xfId="909"/>
    <cellStyle name="差_Book1_4" xfId="910"/>
    <cellStyle name="好_Book1_1 2 2" xfId="911"/>
    <cellStyle name="差_Book1_县公司" xfId="912"/>
    <cellStyle name="差_Book1_县公司 2" xfId="913"/>
    <cellStyle name="差_Book2 2" xfId="914"/>
    <cellStyle name="汇总 2" xfId="915"/>
    <cellStyle name="差_M01-2(州市补助收入)" xfId="916"/>
    <cellStyle name="差_M01-2(州市补助收入) 2" xfId="917"/>
    <cellStyle name="差_M03" xfId="918"/>
    <cellStyle name="差_不用软件计算9.1不考虑经费管理评价xl" xfId="919"/>
    <cellStyle name="差_奖励补助测算7.25 2" xfId="920"/>
    <cellStyle name="差_财政供养人员 2" xfId="921"/>
    <cellStyle name="常规 11 2" xfId="922"/>
    <cellStyle name="差_财政支出对上级的依赖程度" xfId="923"/>
    <cellStyle name="常规_Sheet1" xfId="924"/>
    <cellStyle name="差_财政支出对上级的依赖程度 2" xfId="925"/>
    <cellStyle name="差_财政支出对上级的依赖程度 2 2" xfId="926"/>
    <cellStyle name="差_财政支出对上级的依赖程度 3" xfId="927"/>
    <cellStyle name="差_财政支出对上级的依赖程度 3 2" xfId="928"/>
    <cellStyle name="差_城建部门" xfId="929"/>
    <cellStyle name="差_城建部门 2" xfId="930"/>
    <cellStyle name="差_城建部门 2 2" xfId="931"/>
    <cellStyle name="差_城建部门 3" xfId="932"/>
    <cellStyle name="差_城建部门 3 2" xfId="933"/>
    <cellStyle name="差_地方配套按人均增幅控制8.31（调整结案率后）xl 2" xfId="934"/>
    <cellStyle name="差_第五部分(才淼、饶永宏）" xfId="935"/>
    <cellStyle name="差_第五部分(才淼、饶永宏） 2" xfId="936"/>
    <cellStyle name="差_第一部分：综合全 3" xfId="937"/>
    <cellStyle name="差_第一部分：综合全 3 2" xfId="938"/>
    <cellStyle name="差_第一部分：综合全 4" xfId="939"/>
    <cellStyle name="好_2006年全省财力计算表（中央、决算）" xfId="940"/>
    <cellStyle name="差_高中教师人数（教育厅1.6日提供）" xfId="941"/>
    <cellStyle name="差_汇总" xfId="942"/>
    <cellStyle name="差_汇总 2" xfId="943"/>
    <cellStyle name="差_汇总-县级财政报表附表 2" xfId="944"/>
    <cellStyle name="好_县公司" xfId="945"/>
    <cellStyle name="差_基础数据分析" xfId="946"/>
    <cellStyle name="差_检验表" xfId="947"/>
    <cellStyle name="差_检验表（调整后）" xfId="948"/>
    <cellStyle name="差_检验表（调整后） 2" xfId="949"/>
    <cellStyle name="好_县级公安机关公用经费标准奖励测算方案（定稿）" xfId="950"/>
    <cellStyle name="差_检验表（调整后） 2 2" xfId="951"/>
    <cellStyle name="好_县级公安机关公用经费标准奖励测算方案（定稿） 2" xfId="952"/>
    <cellStyle name="好_义务教育阶段教职工人数（教育厅提供最终） 2" xfId="953"/>
    <cellStyle name="差_检验表（调整后） 3" xfId="954"/>
    <cellStyle name="差_检验表（调整后） 4" xfId="955"/>
    <cellStyle name="差_建行 2" xfId="956"/>
    <cellStyle name="差_奖励补助测算7.23" xfId="957"/>
    <cellStyle name="差_奖励补助测算7.25 3" xfId="958"/>
    <cellStyle name="差_教师绩效工资测算表（离退休按各地上报数测算）2009年1月1日 3" xfId="959"/>
    <cellStyle name="差_教师绩效工资测算表（离退休按各地上报数测算）2009年1月1日 3 2" xfId="960"/>
    <cellStyle name="链接单元格 2" xfId="961"/>
    <cellStyle name="差_教育厅提供义务教育及高中教师人数（2009年1月6日） 2" xfId="962"/>
    <cellStyle name="差_历年教师人数" xfId="963"/>
    <cellStyle name="差_历年教师人数 2" xfId="964"/>
    <cellStyle name="差_历年教师人数 2 2" xfId="965"/>
    <cellStyle name="好_~5676413" xfId="966"/>
    <cellStyle name="好_高中教师人数（教育厅1.6日提供）" xfId="967"/>
    <cellStyle name="好_银行账户情况表_2010年12月" xfId="968"/>
    <cellStyle name="差_历年教师人数 4" xfId="969"/>
    <cellStyle name="差_丽江汇总" xfId="970"/>
    <cellStyle name="差_丽江汇总 4" xfId="971"/>
    <cellStyle name="差_贫困县涉农资金整合工作示范县统计表12月21日" xfId="972"/>
    <cellStyle name="差_三季度－表二 2" xfId="973"/>
    <cellStyle name="差_卫生部门" xfId="974"/>
    <cellStyle name="链接单元格 2 2" xfId="975"/>
    <cellStyle name="差_文体广播部门 2" xfId="976"/>
    <cellStyle name="差_文体广播部门 2 2" xfId="977"/>
    <cellStyle name="差_文体广播部门 3" xfId="978"/>
    <cellStyle name="差_下半年禁毒办案经费分配2544.3万元 2" xfId="979"/>
    <cellStyle name="差_下半年禁毒办案经费分配2544.3万元 2 2" xfId="980"/>
    <cellStyle name="差_下半年禁毒办案经费分配2544.3万元 3" xfId="981"/>
    <cellStyle name="未定义 2" xfId="982"/>
    <cellStyle name="差_下半年禁毒办案经费分配2544.3万元 3 2" xfId="983"/>
    <cellStyle name="未定义 2 2" xfId="984"/>
    <cellStyle name="差_下半年禁毒办案经费分配2544.3万元 4" xfId="985"/>
    <cellStyle name="未定义 3" xfId="986"/>
    <cellStyle name="好_2006年在职人员情况" xfId="987"/>
    <cellStyle name="差_下半年禁吸戒毒经费1000万元" xfId="988"/>
    <cellStyle name="差_县级基础数据 2" xfId="989"/>
    <cellStyle name="差_县级基础数据 2 2" xfId="990"/>
    <cellStyle name="差_县级基础数据 3" xfId="991"/>
    <cellStyle name="差_县级基础数据 3 2" xfId="992"/>
    <cellStyle name="差_县级基础数据 4" xfId="993"/>
    <cellStyle name="差_银行账户情况表_2010年12月 2" xfId="994"/>
    <cellStyle name="差_云南农村义务教育统计表" xfId="995"/>
    <cellStyle name="常规 2 5" xfId="996"/>
    <cellStyle name="差_云南农村义务教育统计表 2" xfId="997"/>
    <cellStyle name="常规 2 5 2" xfId="998"/>
    <cellStyle name="差_云南省2008年中小学教师人数统计表 2 2" xfId="999"/>
    <cellStyle name="差_云南省2008年中小学教师人数统计表 3" xfId="1000"/>
    <cellStyle name="差_云南省2008年中小学教师人数统计表 3 2" xfId="1001"/>
    <cellStyle name="差_云南省2008年中小学教师人数统计表 4" xfId="1002"/>
    <cellStyle name="差_云南省2008年转移支付测算——州市本级考核部分及政策性测算" xfId="1003"/>
    <cellStyle name="差_云南水利电力有限公司" xfId="1004"/>
    <cellStyle name="差_云南水利电力有限公司 2" xfId="1005"/>
    <cellStyle name="常规 13" xfId="1006"/>
    <cellStyle name="常规 13 2" xfId="1007"/>
    <cellStyle name="常规 14" xfId="1008"/>
    <cellStyle name="常规 16" xfId="1009"/>
    <cellStyle name="常规 21" xfId="1010"/>
    <cellStyle name="检查单元格 2 2 2" xfId="1011"/>
    <cellStyle name="常规 17" xfId="1012"/>
    <cellStyle name="常规 22" xfId="1013"/>
    <cellStyle name="常规 17 2" xfId="1014"/>
    <cellStyle name="常规 22 2" xfId="1015"/>
    <cellStyle name="常规 18" xfId="1016"/>
    <cellStyle name="常规 23" xfId="1017"/>
    <cellStyle name="常规 18 2" xfId="1018"/>
    <cellStyle name="常规 23 2" xfId="1019"/>
    <cellStyle name="常规 2 2_贫困县涉农资金整合工作示范县统计表12月21日" xfId="1020"/>
    <cellStyle name="常规 19" xfId="1021"/>
    <cellStyle name="常规 24" xfId="1022"/>
    <cellStyle name="常规 19 2" xfId="1023"/>
    <cellStyle name="常规 24 2" xfId="1024"/>
    <cellStyle name="常规 2" xfId="1025"/>
    <cellStyle name="常规 2 2 2" xfId="1026"/>
    <cellStyle name="常规 2 3" xfId="1027"/>
    <cellStyle name="常规 2 3 2" xfId="1028"/>
    <cellStyle name="常规 2 6" xfId="1029"/>
    <cellStyle name="常规 2 7" xfId="1030"/>
    <cellStyle name="常规 2 8" xfId="1031"/>
    <cellStyle name="输入 2" xfId="1032"/>
    <cellStyle name="常规 25" xfId="1033"/>
    <cellStyle name="常规 30" xfId="1034"/>
    <cellStyle name="常规 27 2" xfId="1035"/>
    <cellStyle name="常规 32 2" xfId="1036"/>
    <cellStyle name="常规 28" xfId="1037"/>
    <cellStyle name="常规 33" xfId="1038"/>
    <cellStyle name="常规 34" xfId="1039"/>
    <cellStyle name="常规 29" xfId="1040"/>
    <cellStyle name="常规 34 2" xfId="1041"/>
    <cellStyle name="常规 29 2" xfId="1042"/>
    <cellStyle name="常规 3" xfId="1043"/>
    <cellStyle name="常规 3 2" xfId="1044"/>
    <cellStyle name="常规 36" xfId="1045"/>
    <cellStyle name="常规 38" xfId="1046"/>
    <cellStyle name="常规 4" xfId="1047"/>
    <cellStyle name="常规 6 2" xfId="1048"/>
    <cellStyle name="常规 7" xfId="1049"/>
    <cellStyle name="常规 7 2" xfId="1050"/>
    <cellStyle name="好_00省级(定稿) 2" xfId="1051"/>
    <cellStyle name="好_第五部分(才淼、饶永宏） 2" xfId="1052"/>
    <cellStyle name="常规 8" xfId="1053"/>
    <cellStyle name="常规 9" xfId="1054"/>
    <cellStyle name="常规 9 2" xfId="1055"/>
    <cellStyle name="常规_副本西藏自治区贫困县统筹整合使用财政涉农资金情况统计表（模版）参考表" xfId="1056"/>
    <cellStyle name="常规_项目投入明细_6" xfId="1057"/>
    <cellStyle name="常规_项目投入明细_8" xfId="1058"/>
    <cellStyle name="超级链接" xfId="1059"/>
    <cellStyle name="分级显示列_1_Book1" xfId="1060"/>
    <cellStyle name="好 2" xfId="1061"/>
    <cellStyle name="一般_SGV" xfId="1062"/>
    <cellStyle name="好 2 4" xfId="1063"/>
    <cellStyle name="好_2007年检察院案件数" xfId="1064"/>
    <cellStyle name="好_~4190974" xfId="1065"/>
    <cellStyle name="好_00省级(打印) 2" xfId="1066"/>
    <cellStyle name="好_00省级(定稿)" xfId="1067"/>
    <cellStyle name="好_03昭通 2" xfId="1068"/>
    <cellStyle name="好_0502通海县 2" xfId="1069"/>
    <cellStyle name="好_1003牟定县" xfId="1070"/>
    <cellStyle name="好_1003牟定县 2" xfId="1071"/>
    <cellStyle name="好_1110洱源县" xfId="1072"/>
    <cellStyle name="好_1110洱源县 2" xfId="1073"/>
    <cellStyle name="好_11大理" xfId="1074"/>
    <cellStyle name="好_2006年基础数据" xfId="1075"/>
    <cellStyle name="好_教师绩效工资测算表（离退休按各地上报数测算）2009年1月1日" xfId="1076"/>
    <cellStyle name="好_2006年基础数据 2" xfId="1077"/>
    <cellStyle name="好_2006年全省财力计算表（中央、决算） 2" xfId="1078"/>
    <cellStyle name="好_2006年水利统计指标统计表" xfId="1079"/>
    <cellStyle name="好_2006年水利统计指标统计表 2" xfId="1080"/>
    <cellStyle name="好_2007年可用财力" xfId="1081"/>
    <cellStyle name="㼿㼿㼿㼿㼿㼿" xfId="1082"/>
    <cellStyle name="好_2007年政法部门业务指标" xfId="1083"/>
    <cellStyle name="㼿㼿㼿㼿㼿㼿 2" xfId="1084"/>
    <cellStyle name="好_2007年政法部门业务指标 2" xfId="1085"/>
    <cellStyle name="好_2008年县级公安保障标准落实奖励经费分配测算" xfId="1086"/>
    <cellStyle name="好_2008年县级公安保障标准落实奖励经费分配测算 2" xfId="1087"/>
    <cellStyle name="好_2008年县级公安保障标准落实奖励经费分配测算 3" xfId="1088"/>
    <cellStyle name="好_2008年县级公安保障标准落实奖励经费分配测算 4" xfId="1089"/>
    <cellStyle name="好_检验表（调整后） 4" xfId="1090"/>
    <cellStyle name="好_2008云南省分县市中小学教职工统计表（教育厅提供）" xfId="1091"/>
    <cellStyle name="好_2008云南省分县市中小学教职工统计表（教育厅提供） 2" xfId="1092"/>
    <cellStyle name="好_2009年一般性转移支付标准工资" xfId="1093"/>
    <cellStyle name="好_2009年一般性转移支付标准工资 2" xfId="1094"/>
    <cellStyle name="链接单元格 2 3" xfId="1095"/>
    <cellStyle name="好_2009年一般性转移支付标准工资_地方配套按人均增幅控制8.30xl" xfId="1096"/>
    <cellStyle name="好_2009年一般性转移支付标准工资_地方配套按人均增幅控制8.30xl 2" xfId="1097"/>
    <cellStyle name="好_2009年一般性转移支付标准工资_地方配套按人均增幅控制8.30一般预算平均增幅、人均可用财力平均增幅两次控制、社会治安系数调整、案件数调整xl" xfId="1098"/>
    <cellStyle name="好_2009年一般性转移支付标准工资_地方配套按人均增幅控制8.30一般预算平均增幅、人均可用财力平均增幅两次控制、社会治安系数调整、案件数调整xl 2" xfId="1099"/>
    <cellStyle name="好_2009年一般性转移支付标准工资_奖励补助测算5.22测试" xfId="1100"/>
    <cellStyle name="好_2009年一般性转移支付标准工资_奖励补助测算5.23新" xfId="1101"/>
    <cellStyle name="好_Book1_3 2" xfId="1102"/>
    <cellStyle name="好_城建部门 2 2" xfId="1103"/>
    <cellStyle name="好_2009年一般性转移支付标准工资_奖励补助测算5.24冯铸 2" xfId="1104"/>
    <cellStyle name="好_2009年一般性转移支付标准工资_奖励补助测算7.23" xfId="1105"/>
    <cellStyle name="好_2009年一般性转移支付标准工资_奖励补助测算7.23 2" xfId="1106"/>
    <cellStyle name="好_2009年一般性转移支付标准工资_奖励补助测算7.25" xfId="1107"/>
    <cellStyle name="好_2009年一般性转移支付标准工资_奖励补助测算7.25 (version 1) (version 1)" xfId="1108"/>
    <cellStyle name="好_2009年一般性转移支付标准工资_奖励补助测算7.25 2" xfId="1109"/>
    <cellStyle name="好_2009年一般性转移支付标准工资_奖励补助测算7.25 3" xfId="1110"/>
    <cellStyle name="好_530623_2006年县级财政报表附表" xfId="1111"/>
    <cellStyle name="好_530623_2006年县级财政报表附表 2" xfId="1112"/>
    <cellStyle name="好_530629_2006年县级财政报表附表" xfId="1113"/>
    <cellStyle name="好_530629_2006年县级财政报表附表 2" xfId="1114"/>
    <cellStyle name="好_5334_2006年迪庆县级财政报表附表" xfId="1115"/>
    <cellStyle name="好_5334_2006年迪庆县级财政报表附表 2" xfId="1116"/>
    <cellStyle name="好_Book1" xfId="1117"/>
    <cellStyle name="好_Book1 2" xfId="1118"/>
    <cellStyle name="好_Book1_1 2" xfId="1119"/>
    <cellStyle name="好_贫困县涉农资金整合工作示范县统计表12月21日 2" xfId="1120"/>
    <cellStyle name="好_Book1_1 3" xfId="1121"/>
    <cellStyle name="好_Book1_1 3 2" xfId="1122"/>
    <cellStyle name="好_Book1_2" xfId="1123"/>
    <cellStyle name="解释性文本 2 2 2" xfId="1124"/>
    <cellStyle name="好_Book1_3" xfId="1125"/>
    <cellStyle name="好_城建部门 2" xfId="1126"/>
    <cellStyle name="好_Book1_银行账户情况表_2010年12月" xfId="1127"/>
    <cellStyle name="好_Book2" xfId="1128"/>
    <cellStyle name="强调文字颜色 6 2" xfId="1129"/>
    <cellStyle name="好_Book2 2" xfId="1130"/>
    <cellStyle name="强调文字颜色 6 2 2" xfId="1131"/>
    <cellStyle name="好_M01-2(州市补助收入) 2" xfId="1132"/>
    <cellStyle name="好_M03 2" xfId="1133"/>
    <cellStyle name="好_不用软件计算9.1不考虑经费管理评价xl" xfId="1134"/>
    <cellStyle name="好_不用软件计算9.1不考虑经费管理评价xl 2" xfId="1135"/>
    <cellStyle name="好_财政供养人员" xfId="1136"/>
    <cellStyle name="好_财政供养人员 2" xfId="1137"/>
    <cellStyle name="好_财政支出对上级的依赖程度" xfId="1138"/>
    <cellStyle name="好_财政支出对上级的依赖程度 4" xfId="1139"/>
    <cellStyle name="好_城建部门" xfId="1140"/>
    <cellStyle name="好_地方配套按人均增幅控制8.30xl" xfId="1141"/>
    <cellStyle name="好_地方配套按人均增幅控制8.30xl 2" xfId="1142"/>
    <cellStyle name="好_第五部分(才淼、饶永宏）" xfId="1143"/>
    <cellStyle name="好_第一部分：综合全 2 2" xfId="1144"/>
    <cellStyle name="好_第一部分：综合全 3" xfId="1145"/>
    <cellStyle name="好_第一部分：综合全 4" xfId="1146"/>
    <cellStyle name="好_汇总" xfId="1147"/>
    <cellStyle name="好_汇总 2" xfId="1148"/>
    <cellStyle name="好_汇总-县级财政报表附表" xfId="1149"/>
    <cellStyle name="好_基础数据分析 2" xfId="1150"/>
    <cellStyle name="好_检验表（调整后）" xfId="1151"/>
    <cellStyle name="好_检验表（调整后） 2" xfId="1152"/>
    <cellStyle name="好_检验表（调整后） 2 2" xfId="1153"/>
    <cellStyle name="好_检验表（调整后） 3" xfId="1154"/>
    <cellStyle name="好_检验表（调整后） 3 2" xfId="1155"/>
    <cellStyle name="好_建行 2" xfId="1156"/>
    <cellStyle name="强调文字颜色 5 2 2 2" xfId="1157"/>
    <cellStyle name="好_奖励补助测算5.22测试" xfId="1158"/>
    <cellStyle name="好_奖励补助测算5.22测试 2" xfId="1159"/>
    <cellStyle name="好_奖励补助测算5.24冯铸" xfId="1160"/>
    <cellStyle name="好_奖励补助测算5.24冯铸 2" xfId="1161"/>
    <cellStyle name="好_奖励补助测算7.23" xfId="1162"/>
    <cellStyle name="好_奖励补助测算7.23 2" xfId="1163"/>
    <cellStyle name="好_奖励补助测算7.25 (version 1) (version 1)" xfId="1164"/>
    <cellStyle name="好_奖励补助测算7.25 (version 1) (version 1) 2" xfId="1165"/>
    <cellStyle name="好_奖励补助测算7.25 3" xfId="1166"/>
    <cellStyle name="貨幣 [0]_SGV" xfId="1167"/>
    <cellStyle name="好_教师绩效工资测算表（离退休按各地上报数测算）2009年1月1日 2" xfId="1168"/>
    <cellStyle name="好_教师绩效工资测算表（离退休按各地上报数测算）2009年1月1日 2 2" xfId="1169"/>
    <cellStyle name="好_教师绩效工资测算表（离退休按各地上报数测算）2009年1月1日 4" xfId="1170"/>
    <cellStyle name="好_教育厅提供义务教育及高中教师人数（2009年1月6日）" xfId="1171"/>
    <cellStyle name="好_教育厅提供义务教育及高中教师人数（2009年1月6日） 2" xfId="1172"/>
    <cellStyle name="好_丽江汇总" xfId="1173"/>
    <cellStyle name="好_丽江汇总 2" xfId="1174"/>
    <cellStyle name="好_丽江汇总 2 2" xfId="1175"/>
    <cellStyle name="好_丽江汇总 3" xfId="1176"/>
    <cellStyle name="好_丽江汇总 3 2" xfId="1177"/>
    <cellStyle name="好_丽江汇总 4" xfId="1178"/>
    <cellStyle name="好_三季度－表二" xfId="1179"/>
    <cellStyle name="好_三季度－表二 2" xfId="1180"/>
    <cellStyle name="好_卫生部门" xfId="1181"/>
    <cellStyle name="好_卫生部门 2" xfId="1182"/>
    <cellStyle name="好_文体广播部门" xfId="1183"/>
    <cellStyle name="好_文体广播部门 2" xfId="1184"/>
    <cellStyle name="好_文体广播部门 2 2" xfId="1185"/>
    <cellStyle name="好_云南农村义务教育统计表" xfId="1186"/>
    <cellStyle name="好_文体广播部门 3" xfId="1187"/>
    <cellStyle name="好_文体广播部门 3 2" xfId="1188"/>
    <cellStyle name="好_文体广播部门 4" xfId="1189"/>
    <cellStyle name="好_下半年禁吸戒毒经费1000万元" xfId="1190"/>
    <cellStyle name="好_下半年禁吸戒毒经费1000万元 2" xfId="1191"/>
    <cellStyle name="好_县级基础数据" xfId="1192"/>
    <cellStyle name="好_县级基础数据 2 2" xfId="1193"/>
    <cellStyle name="好_县级基础数据 3" xfId="1194"/>
    <cellStyle name="好_县级基础数据 3 2" xfId="1195"/>
    <cellStyle name="烹拳_ +Foil &amp; -FOIL &amp; PAPER" xfId="1196"/>
    <cellStyle name="好_县级基础数据 4" xfId="1197"/>
    <cellStyle name="好_义务教育阶段教职工人数（教育厅提供最终）" xfId="1198"/>
    <cellStyle name="好_云南省2008年中小学教师人数统计表 2 2" xfId="1199"/>
    <cellStyle name="好_云南省2008年中小学教师人数统计表 3 2" xfId="1200"/>
    <cellStyle name="好_云南省2008年中小学教师人数统计表 4" xfId="1201"/>
    <cellStyle name="好_云南省2008年中小学教职工情况（教育厅提供20090101加工整理）" xfId="1202"/>
    <cellStyle name="好_云南省2008年中小学教职工情况（教育厅提供20090101加工整理） 2" xfId="1203"/>
    <cellStyle name="好_云南省2008年转移支付测算——州市本级考核部分及政策性测算" xfId="1204"/>
    <cellStyle name="好_云南省2008年转移支付测算——州市本级考核部分及政策性测算 2" xfId="1205"/>
    <cellStyle name="好_云南水利电力有限公司" xfId="1206"/>
    <cellStyle name="好_云南水利电力有限公司 2" xfId="1207"/>
    <cellStyle name="好_指标四" xfId="1208"/>
    <cellStyle name="好_指标四 2" xfId="1209"/>
    <cellStyle name="好_指标五 2 2" xfId="1210"/>
    <cellStyle name="货币 2 2 2" xfId="1211"/>
    <cellStyle name="好_指标五 3" xfId="1212"/>
    <cellStyle name="货币 2 3" xfId="1213"/>
    <cellStyle name="好_指标五 3 2" xfId="1214"/>
    <cellStyle name="好_指标五 4" xfId="1215"/>
    <cellStyle name="后继超级链接" xfId="1216"/>
    <cellStyle name="后继超级链接 2" xfId="1217"/>
    <cellStyle name="后继超链接" xfId="1218"/>
    <cellStyle name="后继超链接 2" xfId="1219"/>
    <cellStyle name="汇总 2 2" xfId="1220"/>
    <cellStyle name="汇总 2 2 2" xfId="1221"/>
    <cellStyle name="汇总 2 3" xfId="1222"/>
    <cellStyle name="检查单元格 2" xfId="1223"/>
    <cellStyle name="汇总 2 3 2" xfId="1224"/>
    <cellStyle name="检查单元格 2 2" xfId="1225"/>
    <cellStyle name="汇总 2 4" xfId="1226"/>
    <cellStyle name="计算 2" xfId="1227"/>
    <cellStyle name="计算 2 2" xfId="1228"/>
    <cellStyle name="计算 2 2 2" xfId="1229"/>
    <cellStyle name="计算 2 3 2" xfId="1230"/>
    <cellStyle name="计算 2 4" xfId="1231"/>
    <cellStyle name="检查单元格 2 3" xfId="1232"/>
    <cellStyle name="警告文本 2 3 2" xfId="1233"/>
    <cellStyle name="检查单元格 2 3 2" xfId="1234"/>
    <cellStyle name="解释性文本 2" xfId="1235"/>
    <cellStyle name="解释性文本 2 2" xfId="1236"/>
    <cellStyle name="解释性文本 2 3" xfId="1237"/>
    <cellStyle name="解释性文本 2 3 2" xfId="1238"/>
    <cellStyle name="解释性文本 2 4" xfId="1239"/>
    <cellStyle name="借出原因" xfId="1240"/>
    <cellStyle name="警告文本 2 2 2" xfId="1241"/>
    <cellStyle name="警告文本 2 3" xfId="1242"/>
    <cellStyle name="警告文本 2 4" xfId="1243"/>
    <cellStyle name="链接单元格 2 3 2" xfId="1244"/>
    <cellStyle name="链接单元格 2 4" xfId="1245"/>
    <cellStyle name="霓付 [0]_ +Foil &amp; -FOIL &amp; PAPER" xfId="1246"/>
    <cellStyle name="霓付_ +Foil &amp; -FOIL &amp; PAPER" xfId="1247"/>
    <cellStyle name="烹拳 [0]_ +Foil &amp; -FOIL &amp; PAPER" xfId="1248"/>
    <cellStyle name="普通_ 白土" xfId="1249"/>
    <cellStyle name="千位[0]_ 方正PC" xfId="1250"/>
    <cellStyle name="千位_ 方正PC" xfId="1251"/>
    <cellStyle name="千位分隔 2" xfId="1252"/>
    <cellStyle name="千位分隔 2 2" xfId="1253"/>
    <cellStyle name="千位分隔[0] 2 2" xfId="1254"/>
    <cellStyle name="输入 2 4" xfId="1255"/>
    <cellStyle name="钎霖_4岿角利" xfId="1256"/>
    <cellStyle name="强调 1" xfId="1257"/>
    <cellStyle name="强调 1 2" xfId="1258"/>
    <cellStyle name="强调 2" xfId="1259"/>
    <cellStyle name="强调文字颜色 1 2" xfId="1260"/>
    <cellStyle name="强调文字颜色 1 2 2" xfId="1261"/>
    <cellStyle name="强调文字颜色 1 2 3" xfId="1262"/>
    <cellStyle name="强调文字颜色 1 2 3 2" xfId="1263"/>
    <cellStyle name="强调文字颜色 1 2 4" xfId="1264"/>
    <cellStyle name="强调文字颜色 2 2" xfId="1265"/>
    <cellStyle name="强调文字颜色 3 2" xfId="1266"/>
    <cellStyle name="强调文字颜色 3 2 4" xfId="1267"/>
    <cellStyle name="强调文字颜色 4 2 2 2" xfId="1268"/>
    <cellStyle name="强调文字颜色 4 2 3" xfId="1269"/>
    <cellStyle name="强调文字颜色 4 2 3 2" xfId="1270"/>
    <cellStyle name="强调文字颜色 4 2 4" xfId="1271"/>
    <cellStyle name="强调文字颜色 5 2" xfId="1272"/>
    <cellStyle name="强调文字颜色 5 2 3 2" xfId="1273"/>
    <cellStyle name="强调文字颜色 5 2 4" xfId="1274"/>
    <cellStyle name="强调文字颜色 6 2 2 2" xfId="1275"/>
    <cellStyle name="强调文字颜色 6 2 3" xfId="1276"/>
    <cellStyle name="强调文字颜色 6 2 3 2" xfId="1277"/>
    <cellStyle name="强调文字颜色 6 2 4" xfId="1278"/>
    <cellStyle name="适中 2" xfId="1279"/>
    <cellStyle name="适中 2 2" xfId="1280"/>
    <cellStyle name="适中 2 2 2" xfId="1281"/>
    <cellStyle name="输出 2" xfId="1282"/>
    <cellStyle name="输出 2 2" xfId="1283"/>
    <cellStyle name="输出 2 2 2" xfId="1284"/>
    <cellStyle name="输出 2 3 2" xfId="1285"/>
    <cellStyle name="输出 2 4" xfId="1286"/>
    <cellStyle name="输入 2 2 2" xfId="1287"/>
    <cellStyle name="输入 2 3" xfId="1288"/>
    <cellStyle name="输入 2 3 2" xfId="1289"/>
    <cellStyle name="数量" xfId="1290"/>
    <cellStyle name="数字" xfId="1291"/>
    <cellStyle name="数字 2" xfId="1292"/>
    <cellStyle name="㼿㼿㼿㼿㼿㼿㼿㼿㼿㼿㼿? 2" xfId="1293"/>
    <cellStyle name="未定义" xfId="1294"/>
    <cellStyle name="小数" xfId="1295"/>
    <cellStyle name="小数 2" xfId="1296"/>
    <cellStyle name="样式 1" xfId="1297"/>
    <cellStyle name="昗弨_Pacific Region P&amp;L" xfId="1298"/>
    <cellStyle name="寘嬫愗傝 [0.00]_Region Orders (2)" xfId="1299"/>
    <cellStyle name="寘嬫愗傝_Region Orders (2)" xfId="1300"/>
    <cellStyle name="注释 2" xfId="1301"/>
    <cellStyle name="콤마 [0]_BOILER-CO1" xfId="1302"/>
    <cellStyle name="통화 [0]_BOILER-CO1" xfId="1303"/>
    <cellStyle name="常规 4 7" xfId="1304"/>
    <cellStyle name="常规_资金来源表" xfId="1305"/>
    <cellStyle name="常规 2_资金来源表" xfId="1306"/>
    <cellStyle name="千位分隔_资金来源表" xfId="1307"/>
    <cellStyle name="常规 2 2_资金来源表" xfId="1308"/>
    <cellStyle name="常规 9_资金来源表" xfId="130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externalLink" Target="externalLinks/externalLink6.xml" /><Relationship Id="rId14" Type="http://schemas.openxmlformats.org/officeDocument/2006/relationships/externalLink" Target="externalLinks/externalLink7.xml" /><Relationship Id="rId15" Type="http://schemas.openxmlformats.org/officeDocument/2006/relationships/externalLink" Target="externalLinks/externalLink8.xml" /><Relationship Id="rId16" Type="http://schemas.openxmlformats.org/officeDocument/2006/relationships/externalLink" Target="externalLinks/externalLink9.xml" /><Relationship Id="rId17" Type="http://schemas.openxmlformats.org/officeDocument/2006/relationships/externalLink" Target="externalLinks/externalLink10.xml" /><Relationship Id="rId18" Type="http://schemas.openxmlformats.org/officeDocument/2006/relationships/externalLink" Target="externalLinks/externalLink11.xml" /><Relationship Id="rId19" Type="http://schemas.openxmlformats.org/officeDocument/2006/relationships/externalLink" Target="externalLinks/externalLink12.xml" /><Relationship Id="rId20" Type="http://schemas.openxmlformats.org/officeDocument/2006/relationships/externalLink" Target="externalLinks/externalLink13.xml" /><Relationship Id="rId21" Type="http://schemas.openxmlformats.org/officeDocument/2006/relationships/externalLink" Target="externalLinks/externalLink14.xml" /><Relationship Id="rId22" Type="http://schemas.openxmlformats.org/officeDocument/2006/relationships/externalLink" Target="externalLinks/externalLink15.xml" /><Relationship Id="rId23" Type="http://schemas.openxmlformats.org/officeDocument/2006/relationships/externalLink" Target="externalLinks/externalLink16.xml" /><Relationship Id="rId24" Type="http://schemas.openxmlformats.org/officeDocument/2006/relationships/externalLink" Target="externalLinks/externalLink17.xml" /><Relationship Id="rId25" Type="http://schemas.openxmlformats.org/officeDocument/2006/relationships/externalLink" Target="externalLinks/externalLink18.xml" /><Relationship Id="rId26" Type="http://schemas.openxmlformats.org/officeDocument/2006/relationships/externalLink" Target="externalLinks/externalLink19.xml" /><Relationship Id="rId27" Type="http://schemas.openxmlformats.org/officeDocument/2006/relationships/externalLink" Target="externalLinks/externalLink20.xml" /><Relationship Id="rId28" Type="http://schemas.openxmlformats.org/officeDocument/2006/relationships/externalLink" Target="externalLinks/externalLink21.xml" /><Relationship Id="rId29" Type="http://schemas.openxmlformats.org/officeDocument/2006/relationships/externalLink" Target="externalLinks/externalLink22.xml" /><Relationship Id="rId30" Type="http://schemas.openxmlformats.org/officeDocument/2006/relationships/externalLink" Target="externalLinks/externalLink23.xml" /><Relationship Id="rId31" Type="http://schemas.openxmlformats.org/officeDocument/2006/relationships/externalLink" Target="externalLinks/externalLink24.xml" /><Relationship Id="rId32" Type="http://schemas.openxmlformats.org/officeDocument/2006/relationships/externalLink" Target="externalLinks/externalLink25.xml" /><Relationship Id="rId33" Type="http://schemas.openxmlformats.org/officeDocument/2006/relationships/externalLink" Target="externalLinks/externalLink26.xml" /><Relationship Id="rId34" Type="http://schemas.openxmlformats.org/officeDocument/2006/relationships/externalLink" Target="externalLinks/externalLink27.xml" /><Relationship Id="rId35" Type="http://schemas.openxmlformats.org/officeDocument/2006/relationships/externalLink" Target="externalLinks/externalLink28.xml" /><Relationship Id="rId36" Type="http://schemas.openxmlformats.org/officeDocument/2006/relationships/externalLink" Target="externalLinks/externalLink29.xml" /><Relationship Id="rId37" Type="http://schemas.openxmlformats.org/officeDocument/2006/relationships/externalLink" Target="externalLinks/externalLink30.xml" /><Relationship Id="rId38" Type="http://schemas.openxmlformats.org/officeDocument/2006/relationships/externalLink" Target="externalLinks/externalLink31.xml" /><Relationship Id="rId39" Type="http://schemas.openxmlformats.org/officeDocument/2006/relationships/externalLink" Target="externalLinks/externalLink32.xml" /><Relationship Id="rId40" Type="http://schemas.openxmlformats.org/officeDocument/2006/relationships/externalLink" Target="externalLinks/externalLink33.xml" /><Relationship Id="rId41" Type="http://schemas.openxmlformats.org/officeDocument/2006/relationships/externalLink" Target="externalLinks/externalLink34.xml" /><Relationship Id="rId4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NTS01\jhc\unzipped\Eastern%20Airline%20FE\Spares\FILES\SMCTS2\SMCTSSP2.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NTS01\jhc\unzipped\Eastern%20Airline%20FE\GP\tamer\DOS\TEMP\GPTLBX90.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F:\02&#25919;&#24220;&#38388;&#36716;&#31227;&#25903;&#20184;\01&#19968;&#33324;&#24615;&#36716;&#31227;&#25903;&#20184;\2005&#24180;\&#31532;&#20108;&#26041;&#26696;\2004&#24180;&#20113;&#21335;&#30465;&#20998;&#21439;&#26412;&#32423;&#26631;&#20934;&#25910;&#20837;&#21512;&#35745;.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http://10.124.1.30/cgi-bin/read_attach/application/octet-stream1MKxqC5YTFM=/&#25509;&#25910;&#25991;&#20214;&#30446;&#24405;/&#39044;&#31639;&#32929;212052004-5-13%2016&#65306;33&#65306;36/2004&#24180;&#24120;&#29992;/2004&#26376;&#25253;.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F:\02&#25919;&#24220;&#38388;&#36716;&#31227;&#25903;&#20184;\01&#19968;&#33324;&#24615;&#36716;&#31227;&#25903;&#20184;\2005&#24180;\&#31532;&#20108;&#26041;&#26696;\&#22522;&#30784;&#25968;&#25454;\2003&#24180;&#20113;&#21335;&#30465;&#20998;&#21439;&#36130;&#25919;&#20840;&#20379;&#20859;&#20154;&#21592;&#22686;&#24133;.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F:\DATA%20Folder\2004&#24180;&#19968;&#33324;&#24615;&#36716;&#31227;&#25903;&#20184;\2004&#24180;&#20113;&#21335;&#30465;&#20998;&#21439;&#26449;&#32423;&#26631;&#20934;&#25903;&#20986;.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27575;&#38177;&#29790;\&#21271;&#20140;&#24503;&#21150;\2007&#24180;&#27979;&#31639;&#26041;&#26696;\&#19968;&#22870;\Documents%20and%20Settings\caiqiang\My%20Documents\&#21439;&#20065;&#36130;&#25919;&#22256;&#38590;&#27979;&#31639;&#26041;&#26696;\&#26041;&#26696;&#19977;&#31295;\&#26041;&#26696;&#20108;&#31295;\&#35774;&#22791;\&#21407;&#22987;\814\13%20&#38081;&#36335;&#37197;&#20214;.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DOCUME~1\zq\LOCALS~1\Temp\04&#20307;&#21046;&#31185;\03&#24180;&#32456;&#32467;&#31639;&#21450;&#25968;&#25454;&#20998;&#26512;\2006&#24180;\&#20915;&#31639;&#21450;&#25968;&#25454;&#20998;&#26512;\&#20915;&#31639;&#20998;&#26512;&#36164;&#26009;&#32467;&#26524;\&#21439;&#32423;&#36130;&#25919;&#25253;&#34920;&#38468;&#34920;\01&#26118;&#26126;\01&#26118;&#26126;.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F:\02&#25919;&#24220;&#38388;&#36716;&#31227;&#25903;&#20184;\01&#19968;&#33324;&#24615;&#36716;&#31227;&#25903;&#20184;\2005&#24180;\&#31532;&#20108;&#26041;&#26696;\&#22522;&#30784;&#25968;&#25454;\2003&#24180;&#20113;&#21335;&#30465;&#20998;&#21439;GDP&#21450;&#20998;&#20135;&#19994;&#25968;&#25454;.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F:\02&#25919;&#24220;&#38388;&#36716;&#31227;&#25903;&#20184;\01&#19968;&#33324;&#24615;&#36716;&#31227;&#25903;&#20184;\2005&#24180;\&#31532;&#20108;&#26041;&#26696;\&#22522;&#30784;&#25968;&#25454;\2003&#24180;&#20998;&#22320;&#21439;&#36130;&#25919;&#19968;&#33324;&#39044;&#31639;&#25910;&#20837;.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F:\02&#25919;&#24220;&#38388;&#36716;&#31227;&#25903;&#20184;\01&#19968;&#33324;&#24615;&#36716;&#31227;&#25903;&#20184;\2005&#24180;\&#31532;&#20108;&#26041;&#26696;\&#22522;&#30784;&#25968;&#25454;\2003&#24180;&#20113;&#21335;&#30465;&#20998;&#22320;&#21439;&#24037;&#21830;&#31246;&#25910;&#20915;&#31639;&#2596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NTS01\jhc\unzipped\Eastern%20Airline%20FE\GP\tamer\WINDOWS\GP_AT.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F:\02&#25919;&#24220;&#38388;&#36716;&#31227;&#25903;&#20184;\01&#19968;&#33324;&#24615;&#36716;&#31227;&#25903;&#20184;\2004&#24180;\2004&#24180;&#19968;&#33324;&#24615;&#36716;&#31227;&#25903;&#20184;&#27979;&#31639;\&#22522;&#30784;&#25968;&#25454;\2004&#24180;&#20113;&#21335;&#30465;&#20998;&#21439;&#34892;&#25919;&#21644;&#20844;&#26816;&#27861;&#21496;&#37096;&#38376;&#32534;&#21046;&#25968;.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F:\DATA%20Folder\2004&#24180;&#19968;&#33324;&#24615;&#36716;&#31227;&#25903;&#20184;\2004&#24180;&#20113;&#21335;&#30465;&#20998;&#21439;&#20844;&#29992;&#26631;&#20934;&#25903;&#20986;.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DOCUME~1\zq\LOCALS~1\Temp\&#25919;&#27861;&#21475;&#24120;&#29992;&#32479;&#35745;&#36164;&#26009;\&#19977;&#23395;&#24230;&#27719;&#24635;\&#39044;&#31639;\2006&#39044;&#31639;&#25253;&#34920;.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F:\02&#25919;&#24220;&#38388;&#36716;&#31227;&#25903;&#20184;\01&#19968;&#33324;&#24615;&#36716;&#31227;&#25903;&#20184;\2004&#24180;\2004&#24180;&#19968;&#33324;&#24615;&#36716;&#31227;&#25903;&#20184;&#27979;&#31639;\&#22522;&#30784;&#25968;&#25454;\2003&#24180;&#20113;&#21335;&#30465;&#20998;&#21439;&#20892;&#19994;&#20154;&#21475;.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F:\02&#25919;&#24220;&#38388;&#36716;&#31227;&#25903;&#20184;\01&#19968;&#33324;&#24615;&#36716;&#31227;&#25903;&#20184;\2004&#24180;\2004&#24180;&#19968;&#33324;&#24615;&#36716;&#31227;&#25903;&#20184;&#27979;&#31639;\&#22522;&#30784;&#25968;&#25454;\2004&#24180;&#20113;&#21335;&#30465;&#20998;&#21439;&#20892;&#19994;&#29992;&#22320;&#38754;&#31215;.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DBSERVER\&#39044;&#31639;&#21496;\&#20849;&#20139;&#25968;&#25454;\&#21382;&#24180;&#20915;&#31639;\1996&#24180;\1996&#24180;&#20915;&#31639;&#27719;&#24635;\2021&#28246;&#21271;&#30465;.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file:///F:\DATA%20Folder\2004&#24180;&#19968;&#33324;&#24615;&#36716;&#31227;&#25903;&#20184;\2004&#24180;&#20113;&#21335;&#30465;&#20998;&#21439;&#20154;&#21592;&#26631;&#20934;&#25903;&#20986;.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file:///F:\DATA%20Folder\2004&#24180;&#19968;&#33324;&#24615;&#36716;&#31227;&#25903;&#20184;\2004&#24180;&#20113;&#21335;&#30465;&#20998;&#21439;&#20107;&#19994;&#21457;&#23637;&#25903;&#20986;&#65288;&#32463;&#24046;&#24322;&#35843;&#25972;&#65289;.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file:///A:\WINDOWS.000\Desktop\&#25105;&#30340;&#20844;&#25991;&#21253;\&#36213;&#21746;&#36132;&#25991;&#20214;&#22841;\&#25253;&#34920;.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file:///F:\02&#25919;&#24220;&#38388;&#36716;&#31227;&#25903;&#20184;\01&#19968;&#33324;&#24615;&#36716;&#31227;&#25903;&#20184;\2004&#24180;\2004&#24180;&#19968;&#33324;&#24615;&#36716;&#31227;&#25903;&#20184;&#27979;&#31639;\&#22522;&#30784;&#25968;&#25454;\&#20065;&#38215;&#21644;&#34892;&#25919;&#26449;&#20010;&#2596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NTS01\jhc\CHR\ARBEJDE\Q4DK.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DOCUME~1\zq\LOCALS~1\Temp\&#36130;&#25919;&#20379;&#20859;&#20154;&#21592;&#20449;&#24687;&#34920;\&#25945;&#32946;\&#27896;&#27700;&#22235;&#20013;.xls"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file:///F:\02&#25919;&#24220;&#38388;&#36716;&#31227;&#25903;&#20184;\01&#19968;&#33324;&#24615;&#36716;&#31227;&#25903;&#20184;\2005&#24180;\&#31532;&#20108;&#26041;&#26696;\&#22522;&#30784;&#25968;&#25454;\2002&#24180;&#20113;&#21335;&#30465;&#20998;&#21439;&#19968;&#33324;&#39044;&#31639;&#25910;&#20837;.xls" TargetMode="External" /></Relationships>
</file>

<file path=xl/externalLinks/_rels/externalLink32.xml.rels><?xml version="1.0" encoding="utf-8" standalone="yes"?><Relationships xmlns="http://schemas.openxmlformats.org/package/2006/relationships"><Relationship Id="rId1" Type="http://schemas.openxmlformats.org/officeDocument/2006/relationships/externalLinkPath" Target="file://\\Budgetserver\&#39044;&#31639;&#21496;\BY\YS3\97&#20915;&#31639;&#21306;&#21439;&#26368;&#21518;&#27719;&#24635;.xls" TargetMode="External" /></Relationships>
</file>

<file path=xl/externalLinks/_rels/externalLink33.xml.rels><?xml version="1.0" encoding="utf-8" standalone="yes"?><Relationships xmlns="http://schemas.openxmlformats.org/package/2006/relationships"><Relationship Id="rId1" Type="http://schemas.openxmlformats.org/officeDocument/2006/relationships/externalLinkPath" Target="file:///F:\02&#25919;&#24220;&#38388;&#36716;&#31227;&#25903;&#20184;\01&#19968;&#33324;&#24615;&#36716;&#31227;&#25903;&#20184;\2004&#24180;\2004&#24180;&#19968;&#33324;&#24615;&#36716;&#31227;&#25903;&#20184;&#27979;&#31639;\&#22522;&#30784;&#25968;&#25454;\2003&#24180;&#20113;&#21335;&#30465;&#20998;&#21439;&#20013;&#23567;&#23398;&#29983;&#20154;&#25968;.xls" TargetMode="External" /></Relationships>
</file>

<file path=xl/externalLinks/_rels/externalLink34.xml.rels><?xml version="1.0" encoding="utf-8" standalone="yes"?><Relationships xmlns="http://schemas.openxmlformats.org/package/2006/relationships"><Relationship Id="rId1" Type="http://schemas.openxmlformats.org/officeDocument/2006/relationships/externalLinkPath" Target="file:///F:\02&#25919;&#24220;&#38388;&#36716;&#31227;&#25903;&#20184;\01&#19968;&#33324;&#24615;&#36716;&#31227;&#25903;&#20184;\2004&#24180;\2004&#24180;&#19968;&#33324;&#24615;&#36716;&#31227;&#25903;&#20184;&#27979;&#31639;\&#22522;&#30784;&#25968;&#25454;\2003&#24180;&#20113;&#21335;&#30465;&#20998;&#21439;&#24635;&#20154;&#2147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SHANGHAI_LF\&#39044;&#31639;&#22788;\BY\YS3\97&#20915;&#31639;&#21306;&#21439;&#26368;&#21518;&#27719;&#24635;.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NTS01\jhc\unzipped\Eastern%20Airline%20FE\Backup%20of%20Backup%20of%20LINDA%20LISTONE.xlk"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NTS01\jhc\unzipped\Eastern%20Airline%20FE\GP\GP_Ph1\SBB-OIs\Hel-OIs.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A:\WINDOWS\TEMP\GOLDPYR4\ARENTO\TOOLBOX.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NTS01\jhc\unzipped\Eastern%20Airline%20FE\fnl-gp2\ToolboxGP\Kor\OSP_Becht_Fin.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Users\Administrator\Documents\WeChat%20Files\wxid_20obo4xt6jzm12\FileStorage\File\2019-05\POWER%20ASSUMPTION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qpmad2"/>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Toolbox"/>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Define"/>
      <sheetName val="本年收入合计"/>
      <sheetName val="01.增值税"/>
      <sheetName val="03.营业税"/>
      <sheetName val="04.企业所得税"/>
      <sheetName val="07.个人所得税"/>
      <sheetName val="08.资源税"/>
      <sheetName val="09.投调税"/>
      <sheetName val="10.城建税"/>
      <sheetName val="11.房产税"/>
      <sheetName val="12.印花税"/>
      <sheetName val="13.城镇土地使用税"/>
      <sheetName val="14.土地增值税"/>
      <sheetName val="15.车船使用和牌照税"/>
      <sheetName val="25.屠宰税"/>
      <sheetName val="30.农业税"/>
      <sheetName val="31.烟叶农特税"/>
      <sheetName val="33.耕地占用税"/>
      <sheetName val="34.契税"/>
      <sheetName val="40.经营收益"/>
      <sheetName val="41.亏损补贴"/>
      <sheetName val="42.行政性收费"/>
      <sheetName val="43.罚没收入"/>
      <sheetName val="70.专项收入"/>
      <sheetName val="71.其他收入"/>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月报"/>
      <sheetName val="1月报"/>
      <sheetName val="2月报"/>
      <sheetName val="3月报"/>
      <sheetName val="4月报"/>
      <sheetName val="5月报"/>
      <sheetName val="6月报"/>
      <sheetName val="7月报"/>
      <sheetName val="8月报"/>
      <sheetName val="9月报"/>
      <sheetName val="10月报"/>
      <sheetName val="11月报"/>
      <sheetName val="12月报"/>
      <sheetName val="汇总"/>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Define"/>
      <sheetName val="财政供养人员增幅"/>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Define"/>
      <sheetName val="村级支出"/>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Sheet2"/>
      <sheetName val="Sheet3"/>
      <sheetName val="Sheet4"/>
      <sheetName val="laroux"/>
      <sheetName val="评估结果汇总表"/>
      <sheetName val="评估分类汇总表"/>
      <sheetName val="流动资产汇总表"/>
      <sheetName val="4货币现金"/>
      <sheetName val="5银行存款"/>
      <sheetName val="11应收帐款"/>
      <sheetName val="14预付帐"/>
      <sheetName val="16其他应收"/>
      <sheetName val="存货汇总"/>
      <sheetName val="23产成品 "/>
      <sheetName val="长期投资汇总表"/>
      <sheetName val="其他投资"/>
      <sheetName val="固定资产汇总表"/>
      <sheetName val="38房屋建筑"/>
      <sheetName val="41机器设备"/>
      <sheetName val="42车辆"/>
      <sheetName val="流动负债汇总表"/>
      <sheetName val="58应付帐"/>
      <sheetName val="61其他应付"/>
      <sheetName val="62应付工资"/>
      <sheetName val="63应付福利费"/>
      <sheetName val="64应交税金"/>
      <sheetName val="应付利润"/>
      <sheetName val="其他应交款"/>
      <sheetName val="长期负债汇总表"/>
      <sheetName val="在建"/>
      <sheetName val="XL4Poppy"/>
      <sheetName val=""/>
      <sheetName val="KKKKKKKK"/>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封面"/>
      <sheetName val="目录"/>
      <sheetName val="A01"/>
      <sheetName val="A02"/>
      <sheetName val="A03"/>
      <sheetName val="A04"/>
      <sheetName val="A05"/>
      <sheetName val="A06"/>
      <sheetName val="A07"/>
    </sheetNames>
  </externalBook>
</externalLink>
</file>

<file path=xl/externalLinks/externalLink17.xml><?xml version="1.0" encoding="utf-8"?>
<externalLink xmlns="http://schemas.openxmlformats.org/spreadsheetml/2006/main">
  <externalBook xmlns:r="http://schemas.openxmlformats.org/officeDocument/2006/relationships" r:id="rId1">
    <sheetNames>
      <sheetName val="GDP"/>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一般预算收入"/>
    </sheetNames>
  </externalBook>
</externalLink>
</file>

<file path=xl/externalLinks/externalLink19.xml><?xml version="1.0" encoding="utf-8"?>
<externalLink xmlns="http://schemas.openxmlformats.org/spreadsheetml/2006/main">
  <externalBook xmlns:r="http://schemas.openxmlformats.org/officeDocument/2006/relationships" r:id="rId1">
    <sheetNames>
      <sheetName val="工商税收"/>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Financ. Overview"/>
      <sheetName val="Toolbox"/>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Define"/>
      <sheetName val="行政编制"/>
      <sheetName val="公检法司编制"/>
      <sheetName val="行政和公检法司人数"/>
    </sheetNames>
  </externalBook>
</externalLink>
</file>

<file path=xl/externalLinks/externalLink21.xml><?xml version="1.0" encoding="utf-8"?>
<externalLink xmlns="http://schemas.openxmlformats.org/spreadsheetml/2006/main">
  <externalBook xmlns:r="http://schemas.openxmlformats.org/officeDocument/2006/relationships" r:id="rId1">
    <sheetNames>
      <sheetName val="Define"/>
      <sheetName val="合计"/>
      <sheetName val="行政"/>
      <sheetName val="公检法司"/>
      <sheetName val="教育"/>
      <sheetName val="其他事业"/>
    </sheetNames>
  </externalBook>
</externalLink>
</file>

<file path=xl/externalLinks/externalLink22.xml><?xml version="1.0" encoding="utf-8"?>
<externalLink xmlns="http://schemas.openxmlformats.org/spreadsheetml/2006/main">
  <externalBook xmlns:r="http://schemas.openxmlformats.org/officeDocument/2006/relationships" r:id="rId1">
    <sheetNames>
      <sheetName val="单位信息1"/>
      <sheetName val="单位信息2"/>
      <sheetName val="非税征收"/>
      <sheetName val="政府采购"/>
      <sheetName val="基本支出预算"/>
      <sheetName val="项目预算"/>
      <sheetName val="成本性预算"/>
      <sheetName val="收支预算总表"/>
      <sheetName val="编码"/>
    </sheetNames>
  </externalBook>
</externalLink>
</file>

<file path=xl/externalLinks/externalLink23.xml><?xml version="1.0" encoding="utf-8"?>
<externalLink xmlns="http://schemas.openxmlformats.org/spreadsheetml/2006/main">
  <externalBook xmlns:r="http://schemas.openxmlformats.org/officeDocument/2006/relationships" r:id="rId1">
    <sheetNames>
      <sheetName val="农业人口"/>
    </sheetNames>
  </externalBook>
</externalLink>
</file>

<file path=xl/externalLinks/externalLink24.xml><?xml version="1.0" encoding="utf-8"?>
<externalLink xmlns="http://schemas.openxmlformats.org/spreadsheetml/2006/main">
  <externalBook xmlns:r="http://schemas.openxmlformats.org/officeDocument/2006/relationships" r:id="rId1">
    <sheetNames>
      <sheetName val="农业用地"/>
    </sheetNames>
  </externalBook>
</externalLink>
</file>

<file path=xl/externalLinks/externalLink25.xml><?xml version="1.0" encoding="utf-8"?>
<externalLink xmlns="http://schemas.openxmlformats.org/spreadsheetml/2006/main">
  <externalBook xmlns:r="http://schemas.openxmlformats.org/officeDocument/2006/relationships" r:id="rId1">
    <sheetNames>
      <sheetName val="Define"/>
      <sheetName val="C01-1"/>
    </sheetNames>
  </externalBook>
</externalLink>
</file>

<file path=xl/externalLinks/externalLink26.xml><?xml version="1.0" encoding="utf-8"?>
<externalLink xmlns="http://schemas.openxmlformats.org/spreadsheetml/2006/main">
  <externalBook xmlns:r="http://schemas.openxmlformats.org/officeDocument/2006/relationships" r:id="rId1">
    <sheetNames>
      <sheetName val="Define"/>
      <sheetName val="人员支出"/>
    </sheetNames>
  </externalBook>
</externalLink>
</file>

<file path=xl/externalLinks/externalLink27.xml><?xml version="1.0" encoding="utf-8"?>
<externalLink xmlns="http://schemas.openxmlformats.org/spreadsheetml/2006/main">
  <externalBook xmlns:r="http://schemas.openxmlformats.org/officeDocument/2006/relationships" r:id="rId1">
    <sheetNames>
      <sheetName val="Define"/>
      <sheetName val="事业发展"/>
    </sheetNames>
  </externalBook>
</externalLink>
</file>

<file path=xl/externalLinks/externalLink28.xml><?xml version="1.0" encoding="utf-8"?>
<externalLink xmlns="http://schemas.openxmlformats.org/spreadsheetml/2006/main">
  <externalBook xmlns:r="http://schemas.openxmlformats.org/officeDocument/2006/relationships" r:id="rId1">
    <sheetNames>
      <sheetName val="四月份月报"/>
    </sheetNames>
  </externalBook>
</externalLink>
</file>

<file path=xl/externalLinks/externalLink29.xml><?xml version="1.0" encoding="utf-8"?>
<externalLink xmlns="http://schemas.openxmlformats.org/spreadsheetml/2006/main">
  <externalBook xmlns:r="http://schemas.openxmlformats.org/officeDocument/2006/relationships" r:id="rId1">
    <sheetNames>
      <sheetName val="行政区划"/>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ain"/>
    </sheetNames>
  </externalBook>
</externalLink>
</file>

<file path=xl/externalLinks/externalLink30.xml><?xml version="1.0" encoding="utf-8"?>
<externalLink xmlns="http://schemas.openxmlformats.org/spreadsheetml/2006/main">
  <externalBook xmlns:r="http://schemas.openxmlformats.org/officeDocument/2006/relationships" r:id="rId1">
    <sheetNames>
      <sheetName val="单位信息录入表"/>
      <sheetName val="人员信息录入表"/>
      <sheetName val="基础编码"/>
    </sheetNames>
  </externalBook>
</externalLink>
</file>

<file path=xl/externalLinks/externalLink31.xml><?xml version="1.0" encoding="utf-8"?>
<externalLink xmlns="http://schemas.openxmlformats.org/spreadsheetml/2006/main">
  <externalBook xmlns:r="http://schemas.openxmlformats.org/officeDocument/2006/relationships" r:id="rId1">
    <sheetNames>
      <sheetName val="2002年一般预算收入"/>
    </sheetNames>
  </externalBook>
</externalLink>
</file>

<file path=xl/externalLinks/externalLink32.xml><?xml version="1.0" encoding="utf-8"?>
<externalLink xmlns="http://schemas.openxmlformats.org/spreadsheetml/2006/main">
  <externalBook xmlns:r="http://schemas.openxmlformats.org/officeDocument/2006/relationships" r:id="rId1">
    <sheetNames>
      <sheetName val="P1012001"/>
    </sheetNames>
  </externalBook>
</externalLink>
</file>

<file path=xl/externalLinks/externalLink33.xml><?xml version="1.0" encoding="utf-8"?>
<externalLink xmlns="http://schemas.openxmlformats.org/spreadsheetml/2006/main">
  <externalBook xmlns:r="http://schemas.openxmlformats.org/officeDocument/2006/relationships" r:id="rId1">
    <sheetNames>
      <sheetName val="Define"/>
      <sheetName val="中小学生"/>
    </sheetNames>
  </externalBook>
</externalLink>
</file>

<file path=xl/externalLinks/externalLink34.xml><?xml version="1.0" encoding="utf-8"?>
<externalLink xmlns="http://schemas.openxmlformats.org/spreadsheetml/2006/main">
  <externalBook xmlns:r="http://schemas.openxmlformats.org/officeDocument/2006/relationships" r:id="rId1">
    <sheetNames>
      <sheetName val="总人口"/>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P1012001"/>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Open"/>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W-TEO"/>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Toolbox"/>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G.1R-Shou COP Gf"/>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POWER ASSUMPTION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4" workbookViewId="0" topLeftCell="B65536">
      <selection activeCell="L12" sqref="L12"/>
    </sheetView>
  </sheetViews>
  <sheetFormatPr defaultColWidth="9.00390625" defaultRowHeight="14.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J117"/>
  <sheetViews>
    <sheetView view="pageBreakPreview" zoomScale="85" zoomScaleNormal="115" zoomScaleSheetLayoutView="85" workbookViewId="0" topLeftCell="A1">
      <pane ySplit="5" topLeftCell="A6" activePane="bottomLeft" state="frozen"/>
      <selection pane="bottomLeft" activeCell="G93" sqref="G93"/>
    </sheetView>
  </sheetViews>
  <sheetFormatPr defaultColWidth="9.00390625" defaultRowHeight="14.25"/>
  <cols>
    <col min="1" max="1" width="5.25390625" style="96" customWidth="1"/>
    <col min="2" max="2" width="10.75390625" style="96" customWidth="1"/>
    <col min="3" max="3" width="14.125" style="96" customWidth="1"/>
    <col min="4" max="4" width="13.75390625" style="96" customWidth="1"/>
    <col min="5" max="5" width="9.25390625" style="96" customWidth="1"/>
    <col min="6" max="6" width="20.75390625" style="96" customWidth="1"/>
    <col min="7" max="7" width="17.25390625" style="96" customWidth="1"/>
    <col min="8" max="8" width="18.625" style="96" customWidth="1"/>
    <col min="9" max="9" width="14.125" style="96" bestFit="1" customWidth="1"/>
    <col min="10" max="246" width="9.00390625" style="96" customWidth="1"/>
  </cols>
  <sheetData>
    <row r="1" spans="1:2" ht="14.25">
      <c r="A1" s="97" t="s">
        <v>0</v>
      </c>
      <c r="B1" s="97"/>
    </row>
    <row r="2" spans="1:10" ht="22.5">
      <c r="A2" s="98" t="s">
        <v>1</v>
      </c>
      <c r="B2" s="98"/>
      <c r="C2" s="98"/>
      <c r="D2" s="98"/>
      <c r="E2" s="98"/>
      <c r="F2" s="98"/>
      <c r="G2" s="98"/>
      <c r="H2" s="98"/>
      <c r="I2" s="98"/>
      <c r="J2" s="147"/>
    </row>
    <row r="3" spans="1:10" ht="22.5">
      <c r="A3" s="98"/>
      <c r="B3" s="98"/>
      <c r="C3" s="98"/>
      <c r="D3" s="98"/>
      <c r="E3" s="98"/>
      <c r="F3" s="98"/>
      <c r="G3" s="98"/>
      <c r="H3" s="98"/>
      <c r="I3" s="98"/>
      <c r="J3" s="147" t="s">
        <v>2</v>
      </c>
    </row>
    <row r="4" spans="1:10" ht="14.25">
      <c r="A4" s="99" t="s">
        <v>3</v>
      </c>
      <c r="B4" s="100" t="s">
        <v>4</v>
      </c>
      <c r="C4" s="100"/>
      <c r="D4" s="100"/>
      <c r="E4" s="100"/>
      <c r="F4" s="101" t="s">
        <v>5</v>
      </c>
      <c r="G4" s="102" t="s">
        <v>6</v>
      </c>
      <c r="H4" s="103"/>
      <c r="I4" s="101" t="s">
        <v>7</v>
      </c>
      <c r="J4" s="148" t="s">
        <v>8</v>
      </c>
    </row>
    <row r="5" spans="1:10" ht="36.75" customHeight="1">
      <c r="A5" s="99"/>
      <c r="B5" s="100"/>
      <c r="C5" s="100"/>
      <c r="D5" s="100"/>
      <c r="E5" s="100"/>
      <c r="F5" s="104"/>
      <c r="G5" s="101" t="s">
        <v>9</v>
      </c>
      <c r="H5" s="101" t="s">
        <v>10</v>
      </c>
      <c r="I5" s="104"/>
      <c r="J5" s="148"/>
    </row>
    <row r="6" spans="1:10" ht="14.25">
      <c r="A6" s="105" t="s">
        <v>11</v>
      </c>
      <c r="B6" s="105"/>
      <c r="C6" s="105"/>
      <c r="D6" s="105"/>
      <c r="E6" s="105"/>
      <c r="F6" s="106"/>
      <c r="G6" s="106"/>
      <c r="H6" s="106"/>
      <c r="I6" s="106"/>
      <c r="J6" s="106"/>
    </row>
    <row r="7" spans="1:10" ht="14.25">
      <c r="A7" s="105" t="s">
        <v>12</v>
      </c>
      <c r="B7" s="105"/>
      <c r="C7" s="105"/>
      <c r="D7" s="105"/>
      <c r="E7" s="105"/>
      <c r="F7" s="107">
        <v>3940.05</v>
      </c>
      <c r="G7" s="107">
        <f>G8</f>
        <v>8770.35</v>
      </c>
      <c r="H7" s="107">
        <v>3940.05</v>
      </c>
      <c r="I7" s="107">
        <f>G7+H7</f>
        <v>12710.400000000001</v>
      </c>
      <c r="J7" s="106">
        <f>J9+J82+J106+K111</f>
        <v>0</v>
      </c>
    </row>
    <row r="8" spans="1:10" ht="14.25">
      <c r="A8" s="105" t="s">
        <v>13</v>
      </c>
      <c r="B8" s="105"/>
      <c r="C8" s="105"/>
      <c r="D8" s="105"/>
      <c r="E8" s="105"/>
      <c r="F8" s="107">
        <v>3940.05</v>
      </c>
      <c r="G8" s="107">
        <f>G9+G82+G111</f>
        <v>8770.35</v>
      </c>
      <c r="H8" s="107">
        <v>3940.05</v>
      </c>
      <c r="I8" s="107">
        <f aca="true" t="shared" si="0" ref="I8:I39">G8+H8</f>
        <v>12710.400000000001</v>
      </c>
      <c r="J8" s="106"/>
    </row>
    <row r="9" spans="1:10" ht="14.25">
      <c r="A9" s="108" t="s">
        <v>14</v>
      </c>
      <c r="B9" s="108"/>
      <c r="C9" s="108"/>
      <c r="D9" s="108"/>
      <c r="E9" s="108"/>
      <c r="F9" s="109">
        <f aca="true" t="shared" si="1" ref="F7:F9">F10</f>
        <v>3000.05</v>
      </c>
      <c r="G9" s="109">
        <f>G10</f>
        <v>6335.110000000001</v>
      </c>
      <c r="H9" s="109">
        <f aca="true" t="shared" si="2" ref="H7:H9">H10</f>
        <v>3000.05</v>
      </c>
      <c r="I9" s="109">
        <f t="shared" si="0"/>
        <v>9335.16</v>
      </c>
      <c r="J9" s="149">
        <f>J11+J19+J33+J37+J39+J41+J43+J45+J47+J49+J50+J52+J54+J56+J57+J59</f>
        <v>0</v>
      </c>
    </row>
    <row r="10" spans="1:10" ht="14.25">
      <c r="A10" s="110" t="s">
        <v>15</v>
      </c>
      <c r="B10" s="110"/>
      <c r="C10" s="110"/>
      <c r="D10" s="110"/>
      <c r="E10" s="110"/>
      <c r="F10" s="107">
        <f>F11+F41</f>
        <v>3000.05</v>
      </c>
      <c r="G10" s="107">
        <f>G11+G33+G41+G54</f>
        <v>6335.110000000001</v>
      </c>
      <c r="H10" s="107">
        <f>H11+H41</f>
        <v>3000.05</v>
      </c>
      <c r="I10" s="107">
        <f t="shared" si="0"/>
        <v>9335.16</v>
      </c>
      <c r="J10" s="106">
        <f>J11+J36+J41+J45+J54</f>
        <v>0</v>
      </c>
    </row>
    <row r="11" spans="1:10" ht="14.25">
      <c r="A11" s="99">
        <v>1</v>
      </c>
      <c r="B11" s="111" t="s">
        <v>16</v>
      </c>
      <c r="C11" s="111"/>
      <c r="D11" s="111"/>
      <c r="E11" s="111"/>
      <c r="F11" s="112">
        <f>F12+F13</f>
        <v>2967.4</v>
      </c>
      <c r="G11" s="112">
        <f>G12+G13+G14+G15</f>
        <v>6047.73</v>
      </c>
      <c r="H11" s="112">
        <f>H12+H13</f>
        <v>2967.4</v>
      </c>
      <c r="I11" s="112">
        <f t="shared" si="0"/>
        <v>9015.13</v>
      </c>
      <c r="J11" s="150"/>
    </row>
    <row r="12" spans="1:10" ht="14.25">
      <c r="A12" s="99"/>
      <c r="B12" s="113" t="s">
        <v>17</v>
      </c>
      <c r="C12" s="113"/>
      <c r="D12" s="113"/>
      <c r="E12" s="113"/>
      <c r="F12" s="107">
        <v>2079.57</v>
      </c>
      <c r="G12" s="107">
        <v>5305.67</v>
      </c>
      <c r="H12" s="107">
        <v>2079.57</v>
      </c>
      <c r="I12" s="107">
        <f t="shared" si="0"/>
        <v>7385.24</v>
      </c>
      <c r="J12" s="151"/>
    </row>
    <row r="13" spans="1:10" ht="14.25">
      <c r="A13" s="99"/>
      <c r="B13" s="113" t="s">
        <v>18</v>
      </c>
      <c r="C13" s="113"/>
      <c r="D13" s="113"/>
      <c r="E13" s="113"/>
      <c r="F13" s="107">
        <v>887.83</v>
      </c>
      <c r="G13" s="107">
        <v>742.06</v>
      </c>
      <c r="H13" s="107">
        <v>887.83</v>
      </c>
      <c r="I13" s="107">
        <f t="shared" si="0"/>
        <v>1629.8899999999999</v>
      </c>
      <c r="J13" s="151"/>
    </row>
    <row r="14" spans="1:10" ht="14.25">
      <c r="A14" s="99"/>
      <c r="B14" s="113" t="s">
        <v>19</v>
      </c>
      <c r="C14" s="113"/>
      <c r="D14" s="113"/>
      <c r="E14" s="113"/>
      <c r="F14" s="114"/>
      <c r="G14" s="114"/>
      <c r="H14" s="114"/>
      <c r="I14" s="106">
        <f t="shared" si="0"/>
        <v>0</v>
      </c>
      <c r="J14" s="151"/>
    </row>
    <row r="15" spans="1:10" ht="14.25">
      <c r="A15" s="99"/>
      <c r="B15" s="113" t="s">
        <v>20</v>
      </c>
      <c r="C15" s="113"/>
      <c r="D15" s="113"/>
      <c r="E15" s="113"/>
      <c r="F15" s="114"/>
      <c r="G15" s="114"/>
      <c r="H15" s="114"/>
      <c r="I15" s="106">
        <f t="shared" si="0"/>
        <v>0</v>
      </c>
      <c r="J15" s="151"/>
    </row>
    <row r="16" spans="1:10" ht="14.25">
      <c r="A16" s="99"/>
      <c r="B16" s="113" t="s">
        <v>20</v>
      </c>
      <c r="C16" s="113"/>
      <c r="D16" s="113"/>
      <c r="E16" s="113"/>
      <c r="F16" s="114"/>
      <c r="G16" s="114"/>
      <c r="H16" s="114"/>
      <c r="I16" s="106">
        <f t="shared" si="0"/>
        <v>0</v>
      </c>
      <c r="J16" s="151"/>
    </row>
    <row r="17" spans="1:10" ht="14.25">
      <c r="A17" s="99"/>
      <c r="B17" s="113" t="s">
        <v>21</v>
      </c>
      <c r="C17" s="113"/>
      <c r="D17" s="113"/>
      <c r="E17" s="113"/>
      <c r="F17" s="114"/>
      <c r="G17" s="114"/>
      <c r="H17" s="114"/>
      <c r="I17" s="106">
        <f t="shared" si="0"/>
        <v>0</v>
      </c>
      <c r="J17" s="151"/>
    </row>
    <row r="18" spans="1:10" ht="14.25">
      <c r="A18" s="99"/>
      <c r="B18" s="113" t="s">
        <v>21</v>
      </c>
      <c r="C18" s="113"/>
      <c r="D18" s="113"/>
      <c r="E18" s="113"/>
      <c r="F18" s="114"/>
      <c r="G18" s="114"/>
      <c r="H18" s="114"/>
      <c r="I18" s="106">
        <f t="shared" si="0"/>
        <v>0</v>
      </c>
      <c r="J18" s="151"/>
    </row>
    <row r="19" spans="1:10" ht="14.25">
      <c r="A19" s="115">
        <v>2</v>
      </c>
      <c r="B19" s="116" t="s">
        <v>22</v>
      </c>
      <c r="C19" s="116"/>
      <c r="D19" s="116"/>
      <c r="E19" s="116"/>
      <c r="F19" s="117"/>
      <c r="G19" s="118"/>
      <c r="H19" s="117"/>
      <c r="I19" s="117">
        <f t="shared" si="0"/>
        <v>0</v>
      </c>
      <c r="J19" s="152"/>
    </row>
    <row r="20" spans="1:10" ht="14.25">
      <c r="A20" s="119"/>
      <c r="B20" s="120" t="s">
        <v>23</v>
      </c>
      <c r="C20" s="121"/>
      <c r="D20" s="121"/>
      <c r="E20" s="122"/>
      <c r="F20" s="114"/>
      <c r="G20" s="114"/>
      <c r="H20" s="114"/>
      <c r="I20" s="106">
        <f t="shared" si="0"/>
        <v>0</v>
      </c>
      <c r="J20" s="151"/>
    </row>
    <row r="21" spans="1:10" ht="14.25">
      <c r="A21" s="123"/>
      <c r="B21" s="124" t="s">
        <v>24</v>
      </c>
      <c r="C21" s="125" t="s">
        <v>25</v>
      </c>
      <c r="D21" s="125"/>
      <c r="E21" s="125"/>
      <c r="F21" s="126"/>
      <c r="G21" s="126"/>
      <c r="H21" s="126"/>
      <c r="I21" s="106">
        <f t="shared" si="0"/>
        <v>0</v>
      </c>
      <c r="J21" s="151"/>
    </row>
    <row r="22" spans="1:10" ht="14.25">
      <c r="A22" s="123"/>
      <c r="B22" s="127"/>
      <c r="C22" s="128" t="s">
        <v>26</v>
      </c>
      <c r="D22" s="125" t="s">
        <v>27</v>
      </c>
      <c r="E22" s="125"/>
      <c r="F22" s="106"/>
      <c r="G22" s="106"/>
      <c r="H22" s="106"/>
      <c r="I22" s="106">
        <f t="shared" si="0"/>
        <v>0</v>
      </c>
      <c r="J22" s="151"/>
    </row>
    <row r="23" spans="1:10" ht="14.25">
      <c r="A23" s="123"/>
      <c r="B23" s="127"/>
      <c r="C23" s="128"/>
      <c r="D23" s="125" t="s">
        <v>28</v>
      </c>
      <c r="E23" s="125"/>
      <c r="F23" s="114"/>
      <c r="G23" s="114"/>
      <c r="H23" s="114"/>
      <c r="I23" s="106">
        <f t="shared" si="0"/>
        <v>0</v>
      </c>
      <c r="J23" s="151"/>
    </row>
    <row r="24" spans="1:10" ht="14.25">
      <c r="A24" s="123"/>
      <c r="B24" s="127"/>
      <c r="C24" s="128"/>
      <c r="D24" s="125" t="s">
        <v>29</v>
      </c>
      <c r="E24" s="125"/>
      <c r="F24" s="114"/>
      <c r="G24" s="114"/>
      <c r="H24" s="114"/>
      <c r="I24" s="106">
        <f t="shared" si="0"/>
        <v>0</v>
      </c>
      <c r="J24" s="151"/>
    </row>
    <row r="25" spans="1:10" ht="14.25">
      <c r="A25" s="123"/>
      <c r="B25" s="127"/>
      <c r="C25" s="128"/>
      <c r="D25" s="125" t="s">
        <v>30</v>
      </c>
      <c r="E25" s="125"/>
      <c r="F25" s="114"/>
      <c r="G25" s="114"/>
      <c r="H25" s="114"/>
      <c r="I25" s="106">
        <f t="shared" si="0"/>
        <v>0</v>
      </c>
      <c r="J25" s="151"/>
    </row>
    <row r="26" spans="1:10" ht="14.25">
      <c r="A26" s="123"/>
      <c r="B26" s="127"/>
      <c r="C26" s="128"/>
      <c r="D26" s="125" t="s">
        <v>31</v>
      </c>
      <c r="E26" s="125"/>
      <c r="F26" s="114"/>
      <c r="G26" s="114"/>
      <c r="H26" s="114"/>
      <c r="I26" s="106">
        <f t="shared" si="0"/>
        <v>0</v>
      </c>
      <c r="J26" s="151"/>
    </row>
    <row r="27" spans="1:10" ht="14.25">
      <c r="A27" s="123"/>
      <c r="B27" s="127"/>
      <c r="C27" s="128"/>
      <c r="D27" s="120" t="s">
        <v>32</v>
      </c>
      <c r="E27" s="122"/>
      <c r="F27" s="114"/>
      <c r="G27" s="114"/>
      <c r="H27" s="114"/>
      <c r="I27" s="106">
        <f t="shared" si="0"/>
        <v>0</v>
      </c>
      <c r="J27" s="151"/>
    </row>
    <row r="28" spans="1:10" ht="14.25">
      <c r="A28" s="123"/>
      <c r="B28" s="127"/>
      <c r="C28" s="128"/>
      <c r="D28" s="120" t="s">
        <v>33</v>
      </c>
      <c r="E28" s="122"/>
      <c r="F28" s="114"/>
      <c r="G28" s="114"/>
      <c r="H28" s="114"/>
      <c r="I28" s="106">
        <f t="shared" si="0"/>
        <v>0</v>
      </c>
      <c r="J28" s="151"/>
    </row>
    <row r="29" spans="1:10" ht="14.25">
      <c r="A29" s="123"/>
      <c r="B29" s="127"/>
      <c r="C29" s="128"/>
      <c r="D29" s="120" t="s">
        <v>34</v>
      </c>
      <c r="E29" s="122"/>
      <c r="F29" s="114"/>
      <c r="G29" s="114"/>
      <c r="H29" s="114"/>
      <c r="I29" s="106">
        <f t="shared" si="0"/>
        <v>0</v>
      </c>
      <c r="J29" s="151"/>
    </row>
    <row r="30" spans="1:10" ht="14.25">
      <c r="A30" s="123"/>
      <c r="B30" s="127"/>
      <c r="C30" s="128"/>
      <c r="D30" s="125" t="s">
        <v>35</v>
      </c>
      <c r="E30" s="125"/>
      <c r="F30" s="114"/>
      <c r="G30" s="114"/>
      <c r="H30" s="114"/>
      <c r="I30" s="106">
        <f t="shared" si="0"/>
        <v>0</v>
      </c>
      <c r="J30" s="151"/>
    </row>
    <row r="31" spans="1:10" ht="14.25">
      <c r="A31" s="123"/>
      <c r="B31" s="127"/>
      <c r="C31" s="125" t="s">
        <v>36</v>
      </c>
      <c r="D31" s="125"/>
      <c r="E31" s="125"/>
      <c r="F31" s="114"/>
      <c r="G31" s="114"/>
      <c r="H31" s="114"/>
      <c r="I31" s="106">
        <f t="shared" si="0"/>
        <v>0</v>
      </c>
      <c r="J31" s="151"/>
    </row>
    <row r="32" spans="1:10" ht="14.25">
      <c r="A32" s="119"/>
      <c r="B32" s="129"/>
      <c r="C32" s="120" t="s">
        <v>23</v>
      </c>
      <c r="D32" s="121"/>
      <c r="E32" s="122"/>
      <c r="F32" s="114"/>
      <c r="G32" s="114"/>
      <c r="H32" s="114"/>
      <c r="I32" s="106">
        <f t="shared" si="0"/>
        <v>0</v>
      </c>
      <c r="J32" s="151"/>
    </row>
    <row r="33" spans="1:10" ht="14.25">
      <c r="A33" s="115">
        <v>4</v>
      </c>
      <c r="B33" s="124" t="s">
        <v>37</v>
      </c>
      <c r="C33" s="116" t="s">
        <v>25</v>
      </c>
      <c r="D33" s="116"/>
      <c r="E33" s="116"/>
      <c r="F33" s="112"/>
      <c r="G33" s="112">
        <v>86.6</v>
      </c>
      <c r="H33" s="112"/>
      <c r="I33" s="112">
        <f t="shared" si="0"/>
        <v>86.6</v>
      </c>
      <c r="J33" s="152"/>
    </row>
    <row r="34" spans="1:10" ht="14.25">
      <c r="A34" s="123"/>
      <c r="B34" s="127"/>
      <c r="C34" s="130" t="s">
        <v>38</v>
      </c>
      <c r="D34" s="131"/>
      <c r="E34" s="132"/>
      <c r="F34" s="133"/>
      <c r="G34" s="133"/>
      <c r="H34" s="133"/>
      <c r="I34" s="107">
        <f t="shared" si="0"/>
        <v>0</v>
      </c>
      <c r="J34" s="151"/>
    </row>
    <row r="35" spans="1:10" ht="14.25">
      <c r="A35" s="123"/>
      <c r="B35" s="127"/>
      <c r="C35" s="125" t="s">
        <v>36</v>
      </c>
      <c r="D35" s="125"/>
      <c r="E35" s="125"/>
      <c r="F35" s="133"/>
      <c r="G35" s="133"/>
      <c r="H35" s="133"/>
      <c r="I35" s="107">
        <f t="shared" si="0"/>
        <v>0</v>
      </c>
      <c r="J35" s="151"/>
    </row>
    <row r="36" spans="1:10" ht="14.25">
      <c r="A36" s="119"/>
      <c r="B36" s="129"/>
      <c r="C36" s="120" t="s">
        <v>23</v>
      </c>
      <c r="D36" s="121"/>
      <c r="E36" s="122"/>
      <c r="F36" s="107"/>
      <c r="G36" s="107">
        <v>86.6</v>
      </c>
      <c r="H36" s="107"/>
      <c r="I36" s="107">
        <f t="shared" si="0"/>
        <v>86.6</v>
      </c>
      <c r="J36" s="151"/>
    </row>
    <row r="37" spans="1:10" ht="14.25">
      <c r="A37" s="115">
        <v>5</v>
      </c>
      <c r="B37" s="116" t="s">
        <v>39</v>
      </c>
      <c r="C37" s="116"/>
      <c r="D37" s="116"/>
      <c r="E37" s="116"/>
      <c r="F37" s="134"/>
      <c r="G37" s="134"/>
      <c r="H37" s="134"/>
      <c r="I37" s="134">
        <f t="shared" si="0"/>
        <v>0</v>
      </c>
      <c r="J37" s="152"/>
    </row>
    <row r="38" spans="1:10" ht="14.25">
      <c r="A38" s="119"/>
      <c r="B38" s="120" t="s">
        <v>23</v>
      </c>
      <c r="C38" s="121"/>
      <c r="D38" s="121"/>
      <c r="E38" s="122"/>
      <c r="F38" s="133"/>
      <c r="G38" s="133"/>
      <c r="H38" s="133"/>
      <c r="I38" s="107">
        <f t="shared" si="0"/>
        <v>0</v>
      </c>
      <c r="J38" s="151"/>
    </row>
    <row r="39" spans="1:10" ht="14.25">
      <c r="A39" s="115">
        <v>6</v>
      </c>
      <c r="B39" s="116" t="s">
        <v>40</v>
      </c>
      <c r="C39" s="116"/>
      <c r="D39" s="116"/>
      <c r="E39" s="116"/>
      <c r="F39" s="134"/>
      <c r="G39" s="134"/>
      <c r="H39" s="134"/>
      <c r="I39" s="134">
        <f t="shared" si="0"/>
        <v>0</v>
      </c>
      <c r="J39" s="152"/>
    </row>
    <row r="40" spans="1:10" ht="14.25">
      <c r="A40" s="119"/>
      <c r="B40" s="120" t="s">
        <v>23</v>
      </c>
      <c r="C40" s="121"/>
      <c r="D40" s="121"/>
      <c r="E40" s="122"/>
      <c r="F40" s="133"/>
      <c r="G40" s="133"/>
      <c r="H40" s="133"/>
      <c r="I40" s="107">
        <f aca="true" t="shared" si="3" ref="I40:I71">G40+H40</f>
        <v>0</v>
      </c>
      <c r="J40" s="151"/>
    </row>
    <row r="41" spans="1:10" ht="14.25">
      <c r="A41" s="115">
        <v>7</v>
      </c>
      <c r="B41" s="116" t="s">
        <v>41</v>
      </c>
      <c r="C41" s="116"/>
      <c r="D41" s="116"/>
      <c r="E41" s="116"/>
      <c r="F41" s="112">
        <v>32.65</v>
      </c>
      <c r="G41" s="112">
        <v>40.81</v>
      </c>
      <c r="H41" s="112">
        <v>32.65</v>
      </c>
      <c r="I41" s="112">
        <f t="shared" si="3"/>
        <v>73.46000000000001</v>
      </c>
      <c r="J41" s="152"/>
    </row>
    <row r="42" spans="1:10" ht="14.25">
      <c r="A42" s="123"/>
      <c r="B42" s="120" t="s">
        <v>23</v>
      </c>
      <c r="C42" s="121"/>
      <c r="D42" s="121"/>
      <c r="E42" s="122"/>
      <c r="F42" s="107">
        <v>40.81</v>
      </c>
      <c r="G42" s="107">
        <v>40.81</v>
      </c>
      <c r="H42" s="107"/>
      <c r="I42" s="107">
        <f t="shared" si="3"/>
        <v>40.81</v>
      </c>
      <c r="J42" s="151"/>
    </row>
    <row r="43" spans="1:10" ht="14.25">
      <c r="A43" s="115">
        <v>8</v>
      </c>
      <c r="B43" s="116" t="s">
        <v>42</v>
      </c>
      <c r="C43" s="116"/>
      <c r="D43" s="116"/>
      <c r="E43" s="116"/>
      <c r="F43" s="112"/>
      <c r="G43" s="134"/>
      <c r="H43" s="134"/>
      <c r="I43" s="134">
        <f t="shared" si="3"/>
        <v>0</v>
      </c>
      <c r="J43" s="152"/>
    </row>
    <row r="44" spans="1:10" ht="14.25">
      <c r="A44" s="123"/>
      <c r="B44" s="120" t="s">
        <v>23</v>
      </c>
      <c r="C44" s="121"/>
      <c r="D44" s="121"/>
      <c r="E44" s="122"/>
      <c r="F44" s="107"/>
      <c r="G44" s="133"/>
      <c r="H44" s="133"/>
      <c r="I44" s="107">
        <f t="shared" si="3"/>
        <v>0</v>
      </c>
      <c r="J44" s="151"/>
    </row>
    <row r="45" spans="1:10" ht="14.25">
      <c r="A45" s="115">
        <v>9</v>
      </c>
      <c r="B45" s="135" t="s">
        <v>43</v>
      </c>
      <c r="C45" s="135"/>
      <c r="D45" s="135"/>
      <c r="E45" s="135"/>
      <c r="F45" s="136">
        <v>16.67</v>
      </c>
      <c r="G45" s="136"/>
      <c r="H45" s="136"/>
      <c r="I45" s="136">
        <f t="shared" si="3"/>
        <v>0</v>
      </c>
      <c r="J45" s="153"/>
    </row>
    <row r="46" spans="1:10" ht="14.25">
      <c r="A46" s="123"/>
      <c r="B46" s="137" t="s">
        <v>23</v>
      </c>
      <c r="C46" s="138"/>
      <c r="D46" s="138"/>
      <c r="E46" s="139"/>
      <c r="F46" s="136"/>
      <c r="G46" s="136"/>
      <c r="H46" s="136"/>
      <c r="I46" s="136">
        <f t="shared" si="3"/>
        <v>0</v>
      </c>
      <c r="J46" s="153"/>
    </row>
    <row r="47" spans="1:10" ht="14.25">
      <c r="A47" s="115">
        <v>10</v>
      </c>
      <c r="B47" s="125" t="s">
        <v>44</v>
      </c>
      <c r="C47" s="125"/>
      <c r="D47" s="125"/>
      <c r="E47" s="125"/>
      <c r="F47" s="107"/>
      <c r="G47" s="133"/>
      <c r="H47" s="133"/>
      <c r="I47" s="107">
        <f t="shared" si="3"/>
        <v>0</v>
      </c>
      <c r="J47" s="151"/>
    </row>
    <row r="48" spans="1:10" ht="14.25">
      <c r="A48" s="119"/>
      <c r="B48" s="120" t="s">
        <v>23</v>
      </c>
      <c r="C48" s="121"/>
      <c r="D48" s="121"/>
      <c r="E48" s="122"/>
      <c r="F48" s="107"/>
      <c r="G48" s="133"/>
      <c r="H48" s="133"/>
      <c r="I48" s="107">
        <f t="shared" si="3"/>
        <v>0</v>
      </c>
      <c r="J48" s="151"/>
    </row>
    <row r="49" spans="1:10" ht="14.25">
      <c r="A49" s="140">
        <v>11</v>
      </c>
      <c r="B49" s="125" t="s">
        <v>45</v>
      </c>
      <c r="C49" s="125"/>
      <c r="D49" s="125"/>
      <c r="E49" s="125"/>
      <c r="F49" s="107"/>
      <c r="G49" s="133"/>
      <c r="H49" s="133"/>
      <c r="I49" s="107">
        <f t="shared" si="3"/>
        <v>0</v>
      </c>
      <c r="J49" s="151"/>
    </row>
    <row r="50" spans="1:10" ht="14.25">
      <c r="A50" s="115">
        <v>12</v>
      </c>
      <c r="B50" s="125" t="s">
        <v>46</v>
      </c>
      <c r="C50" s="125"/>
      <c r="D50" s="125"/>
      <c r="E50" s="125"/>
      <c r="F50" s="107"/>
      <c r="G50" s="133"/>
      <c r="H50" s="133"/>
      <c r="I50" s="107">
        <f t="shared" si="3"/>
        <v>0</v>
      </c>
      <c r="J50" s="151"/>
    </row>
    <row r="51" spans="1:10" ht="14.25">
      <c r="A51" s="119"/>
      <c r="B51" s="120" t="s">
        <v>23</v>
      </c>
      <c r="C51" s="121"/>
      <c r="D51" s="121"/>
      <c r="E51" s="122"/>
      <c r="F51" s="107"/>
      <c r="G51" s="133"/>
      <c r="H51" s="133"/>
      <c r="I51" s="107">
        <f t="shared" si="3"/>
        <v>0</v>
      </c>
      <c r="J51" s="151"/>
    </row>
    <row r="52" spans="1:10" ht="14.25">
      <c r="A52" s="115">
        <v>13</v>
      </c>
      <c r="B52" s="120" t="s">
        <v>47</v>
      </c>
      <c r="C52" s="121"/>
      <c r="D52" s="121"/>
      <c r="E52" s="122"/>
      <c r="F52" s="107"/>
      <c r="G52" s="133"/>
      <c r="H52" s="133"/>
      <c r="I52" s="107">
        <f t="shared" si="3"/>
        <v>0</v>
      </c>
      <c r="J52" s="151"/>
    </row>
    <row r="53" spans="1:10" ht="14.25">
      <c r="A53" s="119"/>
      <c r="B53" s="120" t="s">
        <v>23</v>
      </c>
      <c r="C53" s="121"/>
      <c r="D53" s="121"/>
      <c r="E53" s="122"/>
      <c r="F53" s="107"/>
      <c r="G53" s="133"/>
      <c r="H53" s="133"/>
      <c r="I53" s="107">
        <f t="shared" si="3"/>
        <v>0</v>
      </c>
      <c r="J53" s="151"/>
    </row>
    <row r="54" spans="1:10" ht="15">
      <c r="A54" s="115">
        <v>14</v>
      </c>
      <c r="B54" s="116" t="s">
        <v>48</v>
      </c>
      <c r="C54" s="116"/>
      <c r="D54" s="116"/>
      <c r="E54" s="116"/>
      <c r="F54" s="141">
        <f>301.3+F55</f>
        <v>461.27</v>
      </c>
      <c r="G54" s="141">
        <v>159.97</v>
      </c>
      <c r="H54" s="141"/>
      <c r="I54" s="141">
        <f t="shared" si="3"/>
        <v>159.97</v>
      </c>
      <c r="J54" s="152"/>
    </row>
    <row r="55" spans="1:10" ht="14.25">
      <c r="A55" s="119"/>
      <c r="B55" s="120" t="s">
        <v>23</v>
      </c>
      <c r="C55" s="121"/>
      <c r="D55" s="121"/>
      <c r="E55" s="122"/>
      <c r="F55" s="107">
        <v>159.97</v>
      </c>
      <c r="G55" s="107">
        <v>159.97</v>
      </c>
      <c r="H55" s="107"/>
      <c r="I55" s="107">
        <f t="shared" si="3"/>
        <v>159.97</v>
      </c>
      <c r="J55" s="151"/>
    </row>
    <row r="56" spans="1:10" ht="14.25">
      <c r="A56" s="140">
        <v>15</v>
      </c>
      <c r="B56" s="125" t="s">
        <v>49</v>
      </c>
      <c r="C56" s="125"/>
      <c r="D56" s="125"/>
      <c r="E56" s="125"/>
      <c r="F56" s="107"/>
      <c r="G56" s="133"/>
      <c r="H56" s="133"/>
      <c r="I56" s="107">
        <f t="shared" si="3"/>
        <v>0</v>
      </c>
      <c r="J56" s="151"/>
    </row>
    <row r="57" spans="1:10" ht="14.25">
      <c r="A57" s="115">
        <v>16</v>
      </c>
      <c r="B57" s="116" t="s">
        <v>50</v>
      </c>
      <c r="C57" s="116"/>
      <c r="D57" s="116"/>
      <c r="E57" s="116"/>
      <c r="F57" s="112"/>
      <c r="G57" s="134"/>
      <c r="H57" s="134"/>
      <c r="I57" s="134">
        <f t="shared" si="3"/>
        <v>0</v>
      </c>
      <c r="J57" s="152"/>
    </row>
    <row r="58" spans="1:10" ht="14.25">
      <c r="A58" s="119"/>
      <c r="B58" s="120" t="s">
        <v>23</v>
      </c>
      <c r="C58" s="121"/>
      <c r="D58" s="121"/>
      <c r="E58" s="122"/>
      <c r="F58" s="107"/>
      <c r="G58" s="133"/>
      <c r="H58" s="133"/>
      <c r="I58" s="107">
        <f t="shared" si="3"/>
        <v>0</v>
      </c>
      <c r="J58" s="151"/>
    </row>
    <row r="59" spans="1:10" ht="24">
      <c r="A59" s="140">
        <v>17</v>
      </c>
      <c r="B59" s="128" t="s">
        <v>51</v>
      </c>
      <c r="C59" s="128"/>
      <c r="D59" s="128"/>
      <c r="E59" s="142" t="s">
        <v>52</v>
      </c>
      <c r="F59" s="143"/>
      <c r="G59" s="134"/>
      <c r="H59" s="134"/>
      <c r="I59" s="134">
        <f t="shared" si="3"/>
        <v>0</v>
      </c>
      <c r="J59" s="154"/>
    </row>
    <row r="60" spans="1:10" ht="48">
      <c r="A60" s="140"/>
      <c r="B60" s="128"/>
      <c r="C60" s="128"/>
      <c r="D60" s="128"/>
      <c r="E60" s="128" t="s">
        <v>23</v>
      </c>
      <c r="F60" s="144"/>
      <c r="G60" s="133"/>
      <c r="H60" s="133"/>
      <c r="I60" s="107">
        <f t="shared" si="3"/>
        <v>0</v>
      </c>
      <c r="J60" s="155"/>
    </row>
    <row r="61" spans="1:10" ht="48">
      <c r="A61" s="140"/>
      <c r="B61" s="128"/>
      <c r="C61" s="128"/>
      <c r="D61" s="128"/>
      <c r="E61" s="145" t="s">
        <v>53</v>
      </c>
      <c r="F61" s="107"/>
      <c r="G61" s="133"/>
      <c r="H61" s="133"/>
      <c r="I61" s="107">
        <f t="shared" si="3"/>
        <v>0</v>
      </c>
      <c r="J61" s="151"/>
    </row>
    <row r="62" spans="1:10" ht="48">
      <c r="A62" s="140"/>
      <c r="B62" s="128"/>
      <c r="C62" s="128"/>
      <c r="D62" s="128"/>
      <c r="E62" s="145" t="s">
        <v>54</v>
      </c>
      <c r="F62" s="107"/>
      <c r="G62" s="133"/>
      <c r="H62" s="133"/>
      <c r="I62" s="107">
        <f t="shared" si="3"/>
        <v>0</v>
      </c>
      <c r="J62" s="151"/>
    </row>
    <row r="63" spans="1:10" ht="60">
      <c r="A63" s="140"/>
      <c r="B63" s="128"/>
      <c r="C63" s="128"/>
      <c r="D63" s="128"/>
      <c r="E63" s="146" t="s">
        <v>55</v>
      </c>
      <c r="F63" s="107"/>
      <c r="G63" s="133"/>
      <c r="H63" s="133"/>
      <c r="I63" s="107">
        <f t="shared" si="3"/>
        <v>0</v>
      </c>
      <c r="J63" s="151"/>
    </row>
    <row r="64" spans="1:10" ht="48">
      <c r="A64" s="140"/>
      <c r="B64" s="128"/>
      <c r="C64" s="128"/>
      <c r="D64" s="128"/>
      <c r="E64" s="146" t="s">
        <v>56</v>
      </c>
      <c r="F64" s="107"/>
      <c r="G64" s="133"/>
      <c r="H64" s="133"/>
      <c r="I64" s="107">
        <f t="shared" si="3"/>
        <v>0</v>
      </c>
      <c r="J64" s="151"/>
    </row>
    <row r="65" spans="1:10" ht="48">
      <c r="A65" s="140"/>
      <c r="B65" s="128"/>
      <c r="C65" s="128"/>
      <c r="D65" s="128"/>
      <c r="E65" s="156" t="s">
        <v>23</v>
      </c>
      <c r="F65" s="107"/>
      <c r="G65" s="133"/>
      <c r="H65" s="133"/>
      <c r="I65" s="107">
        <f t="shared" si="3"/>
        <v>0</v>
      </c>
      <c r="J65" s="151"/>
    </row>
    <row r="66" spans="1:10" ht="60">
      <c r="A66" s="140"/>
      <c r="B66" s="128"/>
      <c r="C66" s="128"/>
      <c r="D66" s="128"/>
      <c r="E66" s="157" t="s">
        <v>57</v>
      </c>
      <c r="F66" s="107"/>
      <c r="G66" s="133"/>
      <c r="H66" s="133"/>
      <c r="I66" s="107">
        <f t="shared" si="3"/>
        <v>0</v>
      </c>
      <c r="J66" s="151"/>
    </row>
    <row r="67" spans="1:10" ht="48">
      <c r="A67" s="140"/>
      <c r="B67" s="128"/>
      <c r="C67" s="128"/>
      <c r="D67" s="128"/>
      <c r="E67" s="156" t="s">
        <v>23</v>
      </c>
      <c r="F67" s="107"/>
      <c r="G67" s="133"/>
      <c r="H67" s="133"/>
      <c r="I67" s="107">
        <f t="shared" si="3"/>
        <v>0</v>
      </c>
      <c r="J67" s="151"/>
    </row>
    <row r="68" spans="1:10" ht="96">
      <c r="A68" s="140"/>
      <c r="B68" s="128"/>
      <c r="C68" s="128"/>
      <c r="D68" s="128"/>
      <c r="E68" s="145" t="s">
        <v>58</v>
      </c>
      <c r="F68" s="107"/>
      <c r="G68" s="133"/>
      <c r="H68" s="133"/>
      <c r="I68" s="107">
        <f t="shared" si="3"/>
        <v>0</v>
      </c>
      <c r="J68" s="151"/>
    </row>
    <row r="69" spans="1:10" ht="108">
      <c r="A69" s="140"/>
      <c r="B69" s="128"/>
      <c r="C69" s="128"/>
      <c r="D69" s="128"/>
      <c r="E69" s="145" t="s">
        <v>59</v>
      </c>
      <c r="F69" s="107"/>
      <c r="G69" s="133"/>
      <c r="H69" s="133"/>
      <c r="I69" s="107">
        <f t="shared" si="3"/>
        <v>0</v>
      </c>
      <c r="J69" s="151"/>
    </row>
    <row r="70" spans="1:10" ht="48">
      <c r="A70" s="140"/>
      <c r="B70" s="128"/>
      <c r="C70" s="128"/>
      <c r="D70" s="128"/>
      <c r="E70" s="145" t="s">
        <v>60</v>
      </c>
      <c r="F70" s="107"/>
      <c r="G70" s="133"/>
      <c r="H70" s="133"/>
      <c r="I70" s="107">
        <f t="shared" si="3"/>
        <v>0</v>
      </c>
      <c r="J70" s="151"/>
    </row>
    <row r="71" spans="1:10" ht="60">
      <c r="A71" s="140"/>
      <c r="B71" s="128"/>
      <c r="C71" s="128"/>
      <c r="D71" s="128"/>
      <c r="E71" s="145" t="s">
        <v>61</v>
      </c>
      <c r="F71" s="107"/>
      <c r="G71" s="133"/>
      <c r="H71" s="133"/>
      <c r="I71" s="107">
        <f t="shared" si="3"/>
        <v>0</v>
      </c>
      <c r="J71" s="151"/>
    </row>
    <row r="72" spans="1:10" ht="84">
      <c r="A72" s="140"/>
      <c r="B72" s="128"/>
      <c r="C72" s="128"/>
      <c r="D72" s="128"/>
      <c r="E72" s="145" t="s">
        <v>62</v>
      </c>
      <c r="F72" s="107"/>
      <c r="G72" s="133"/>
      <c r="H72" s="133"/>
      <c r="I72" s="107">
        <f aca="true" t="shared" si="4" ref="I72:I117">G72+H72</f>
        <v>0</v>
      </c>
      <c r="J72" s="151"/>
    </row>
    <row r="73" spans="1:10" ht="60">
      <c r="A73" s="140"/>
      <c r="B73" s="128"/>
      <c r="C73" s="128"/>
      <c r="D73" s="128"/>
      <c r="E73" s="145" t="s">
        <v>63</v>
      </c>
      <c r="F73" s="107"/>
      <c r="G73" s="133"/>
      <c r="H73" s="133"/>
      <c r="I73" s="107">
        <f t="shared" si="4"/>
        <v>0</v>
      </c>
      <c r="J73" s="151"/>
    </row>
    <row r="74" spans="1:10" ht="48">
      <c r="A74" s="140"/>
      <c r="B74" s="128"/>
      <c r="C74" s="128"/>
      <c r="D74" s="128"/>
      <c r="E74" s="145" t="s">
        <v>64</v>
      </c>
      <c r="F74" s="107"/>
      <c r="G74" s="133"/>
      <c r="H74" s="133"/>
      <c r="I74" s="107">
        <f t="shared" si="4"/>
        <v>0</v>
      </c>
      <c r="J74" s="151"/>
    </row>
    <row r="75" spans="1:10" ht="84">
      <c r="A75" s="140"/>
      <c r="B75" s="128"/>
      <c r="C75" s="128"/>
      <c r="D75" s="128"/>
      <c r="E75" s="145" t="s">
        <v>65</v>
      </c>
      <c r="F75" s="107"/>
      <c r="G75" s="133"/>
      <c r="H75" s="133"/>
      <c r="I75" s="107">
        <f t="shared" si="4"/>
        <v>0</v>
      </c>
      <c r="J75" s="151"/>
    </row>
    <row r="76" spans="1:10" ht="48">
      <c r="A76" s="140"/>
      <c r="B76" s="128"/>
      <c r="C76" s="128"/>
      <c r="D76" s="128"/>
      <c r="E76" s="146" t="s">
        <v>66</v>
      </c>
      <c r="F76" s="107"/>
      <c r="G76" s="133"/>
      <c r="H76" s="133"/>
      <c r="I76" s="107">
        <f t="shared" si="4"/>
        <v>0</v>
      </c>
      <c r="J76" s="151"/>
    </row>
    <row r="77" spans="1:10" ht="36">
      <c r="A77" s="140"/>
      <c r="B77" s="128"/>
      <c r="C77" s="128"/>
      <c r="D77" s="128"/>
      <c r="E77" s="146" t="s">
        <v>67</v>
      </c>
      <c r="F77" s="107"/>
      <c r="G77" s="133"/>
      <c r="H77" s="133"/>
      <c r="I77" s="107">
        <f t="shared" si="4"/>
        <v>0</v>
      </c>
      <c r="J77" s="151"/>
    </row>
    <row r="78" spans="1:10" ht="48">
      <c r="A78" s="140"/>
      <c r="B78" s="128"/>
      <c r="C78" s="128"/>
      <c r="D78" s="128"/>
      <c r="E78" s="146" t="s">
        <v>68</v>
      </c>
      <c r="F78" s="107"/>
      <c r="G78" s="133"/>
      <c r="H78" s="133"/>
      <c r="I78" s="107">
        <f t="shared" si="4"/>
        <v>0</v>
      </c>
      <c r="J78" s="151"/>
    </row>
    <row r="79" spans="1:10" ht="60">
      <c r="A79" s="140"/>
      <c r="B79" s="128"/>
      <c r="C79" s="128"/>
      <c r="D79" s="128"/>
      <c r="E79" s="146" t="s">
        <v>69</v>
      </c>
      <c r="F79" s="107"/>
      <c r="G79" s="133"/>
      <c r="H79" s="133"/>
      <c r="I79" s="107">
        <f t="shared" si="4"/>
        <v>0</v>
      </c>
      <c r="J79" s="151"/>
    </row>
    <row r="80" spans="1:10" ht="60">
      <c r="A80" s="140"/>
      <c r="B80" s="128"/>
      <c r="C80" s="128"/>
      <c r="D80" s="128"/>
      <c r="E80" s="146" t="s">
        <v>70</v>
      </c>
      <c r="F80" s="107"/>
      <c r="G80" s="133"/>
      <c r="H80" s="133"/>
      <c r="I80" s="107">
        <f t="shared" si="4"/>
        <v>0</v>
      </c>
      <c r="J80" s="151"/>
    </row>
    <row r="81" spans="1:10" ht="120">
      <c r="A81" s="140"/>
      <c r="B81" s="128"/>
      <c r="C81" s="128"/>
      <c r="D81" s="128"/>
      <c r="E81" s="146" t="s">
        <v>71</v>
      </c>
      <c r="F81" s="107"/>
      <c r="G81" s="133"/>
      <c r="H81" s="133"/>
      <c r="I81" s="107">
        <f t="shared" si="4"/>
        <v>0</v>
      </c>
      <c r="J81" s="151"/>
    </row>
    <row r="82" spans="1:10" ht="14.25">
      <c r="A82" s="158" t="s">
        <v>72</v>
      </c>
      <c r="B82" s="159"/>
      <c r="C82" s="159"/>
      <c r="D82" s="159"/>
      <c r="E82" s="160"/>
      <c r="F82" s="133">
        <f>F85+F91+F93+F98</f>
        <v>1812.39</v>
      </c>
      <c r="G82" s="161">
        <v>1804.19</v>
      </c>
      <c r="H82" s="161"/>
      <c r="I82" s="107">
        <f t="shared" si="4"/>
        <v>1804.19</v>
      </c>
      <c r="J82" s="114">
        <f>J85+J91+J93+J98</f>
        <v>0</v>
      </c>
    </row>
    <row r="83" spans="1:10" ht="14.25">
      <c r="A83" s="158" t="s">
        <v>73</v>
      </c>
      <c r="B83" s="159"/>
      <c r="C83" s="159"/>
      <c r="D83" s="159"/>
      <c r="E83" s="160"/>
      <c r="F83" s="162">
        <f>F85+F89+F91+F93+F98</f>
        <v>1812.39</v>
      </c>
      <c r="G83" s="162">
        <v>1804.19</v>
      </c>
      <c r="H83" s="162"/>
      <c r="I83" s="107">
        <f t="shared" si="4"/>
        <v>1804.19</v>
      </c>
      <c r="J83" s="106"/>
    </row>
    <row r="84" spans="1:10" ht="14.25">
      <c r="A84" s="158" t="s">
        <v>74</v>
      </c>
      <c r="B84" s="159"/>
      <c r="C84" s="159"/>
      <c r="D84" s="159"/>
      <c r="E84" s="160"/>
      <c r="F84" s="161">
        <f>F85</f>
        <v>1804.19</v>
      </c>
      <c r="G84" s="161">
        <f>G85</f>
        <v>1804.19</v>
      </c>
      <c r="H84" s="161"/>
      <c r="I84" s="107">
        <f t="shared" si="4"/>
        <v>1804.19</v>
      </c>
      <c r="J84" s="114"/>
    </row>
    <row r="85" spans="1:10" ht="14.25">
      <c r="A85" s="163">
        <v>1</v>
      </c>
      <c r="B85" s="164" t="s">
        <v>75</v>
      </c>
      <c r="C85" s="165"/>
      <c r="D85" s="165"/>
      <c r="E85" s="166"/>
      <c r="F85" s="161">
        <f>F86+F87</f>
        <v>1804.19</v>
      </c>
      <c r="G85" s="161">
        <f>G86+G87</f>
        <v>1804.19</v>
      </c>
      <c r="H85" s="161"/>
      <c r="I85" s="107">
        <f t="shared" si="4"/>
        <v>1804.19</v>
      </c>
      <c r="J85" s="188"/>
    </row>
    <row r="86" spans="1:10" ht="14.25">
      <c r="A86" s="167"/>
      <c r="B86" s="168" t="s">
        <v>76</v>
      </c>
      <c r="C86" s="169"/>
      <c r="D86" s="169"/>
      <c r="E86" s="170"/>
      <c r="F86" s="133">
        <v>204.19</v>
      </c>
      <c r="G86" s="133">
        <v>204.19</v>
      </c>
      <c r="H86" s="133"/>
      <c r="I86" s="107">
        <f t="shared" si="4"/>
        <v>204.19</v>
      </c>
      <c r="J86" s="151"/>
    </row>
    <row r="87" spans="1:10" ht="14.25">
      <c r="A87" s="167"/>
      <c r="B87" s="168" t="s">
        <v>77</v>
      </c>
      <c r="C87" s="169"/>
      <c r="D87" s="169"/>
      <c r="E87" s="170"/>
      <c r="F87" s="107">
        <v>1600</v>
      </c>
      <c r="G87" s="107">
        <v>1600</v>
      </c>
      <c r="H87" s="107"/>
      <c r="I87" s="107">
        <f t="shared" si="4"/>
        <v>1600</v>
      </c>
      <c r="J87" s="151"/>
    </row>
    <row r="88" spans="1:10" ht="14.25">
      <c r="A88" s="171"/>
      <c r="B88" s="168" t="s">
        <v>78</v>
      </c>
      <c r="C88" s="169"/>
      <c r="D88" s="169"/>
      <c r="E88" s="170"/>
      <c r="F88" s="107"/>
      <c r="G88" s="107"/>
      <c r="H88" s="107"/>
      <c r="I88" s="107">
        <f t="shared" si="4"/>
        <v>0</v>
      </c>
      <c r="J88" s="151"/>
    </row>
    <row r="89" spans="1:10" ht="14.25">
      <c r="A89" s="172">
        <v>2</v>
      </c>
      <c r="B89" s="168" t="s">
        <v>22</v>
      </c>
      <c r="C89" s="169"/>
      <c r="D89" s="169"/>
      <c r="E89" s="170"/>
      <c r="F89" s="107"/>
      <c r="G89" s="133"/>
      <c r="H89" s="133"/>
      <c r="I89" s="107">
        <f t="shared" si="4"/>
        <v>0</v>
      </c>
      <c r="J89" s="151"/>
    </row>
    <row r="90" spans="1:10" ht="14.25">
      <c r="A90" s="172"/>
      <c r="B90" s="120" t="s">
        <v>23</v>
      </c>
      <c r="C90" s="121"/>
      <c r="D90" s="121"/>
      <c r="E90" s="122"/>
      <c r="F90" s="107"/>
      <c r="G90" s="107"/>
      <c r="H90" s="107"/>
      <c r="I90" s="107">
        <f t="shared" si="4"/>
        <v>0</v>
      </c>
      <c r="J90" s="151"/>
    </row>
    <row r="91" spans="1:10" ht="14.25">
      <c r="A91" s="163">
        <v>3</v>
      </c>
      <c r="B91" s="168" t="s">
        <v>79</v>
      </c>
      <c r="C91" s="169"/>
      <c r="D91" s="169"/>
      <c r="E91" s="170"/>
      <c r="F91" s="107"/>
      <c r="G91" s="107"/>
      <c r="H91" s="107"/>
      <c r="I91" s="107">
        <f t="shared" si="4"/>
        <v>0</v>
      </c>
      <c r="J91" s="151"/>
    </row>
    <row r="92" spans="1:10" ht="14.25">
      <c r="A92" s="171"/>
      <c r="B92" s="120" t="s">
        <v>23</v>
      </c>
      <c r="C92" s="121"/>
      <c r="D92" s="121"/>
      <c r="E92" s="122"/>
      <c r="F92" s="107"/>
      <c r="G92" s="107"/>
      <c r="H92" s="107"/>
      <c r="I92" s="107">
        <f t="shared" si="4"/>
        <v>0</v>
      </c>
      <c r="J92" s="151"/>
    </row>
    <row r="93" spans="1:10" ht="14.25">
      <c r="A93" s="163">
        <v>4</v>
      </c>
      <c r="B93" s="168" t="s">
        <v>80</v>
      </c>
      <c r="C93" s="169"/>
      <c r="D93" s="169"/>
      <c r="E93" s="170"/>
      <c r="F93" s="107">
        <v>8.2</v>
      </c>
      <c r="G93" s="107"/>
      <c r="H93" s="107"/>
      <c r="I93" s="107">
        <f t="shared" si="4"/>
        <v>0</v>
      </c>
      <c r="J93" s="151"/>
    </row>
    <row r="94" spans="1:10" ht="14.25">
      <c r="A94" s="171"/>
      <c r="B94" s="120" t="s">
        <v>23</v>
      </c>
      <c r="C94" s="121"/>
      <c r="D94" s="121"/>
      <c r="E94" s="122"/>
      <c r="F94" s="107"/>
      <c r="G94" s="107"/>
      <c r="H94" s="107"/>
      <c r="I94" s="107">
        <f t="shared" si="4"/>
        <v>0</v>
      </c>
      <c r="J94" s="151"/>
    </row>
    <row r="95" spans="1:10" ht="14.25">
      <c r="A95" s="163">
        <v>5</v>
      </c>
      <c r="B95" s="168" t="s">
        <v>39</v>
      </c>
      <c r="C95" s="169"/>
      <c r="D95" s="169"/>
      <c r="E95" s="170"/>
      <c r="F95" s="133"/>
      <c r="G95" s="107"/>
      <c r="H95" s="107"/>
      <c r="I95" s="107">
        <f t="shared" si="4"/>
        <v>0</v>
      </c>
      <c r="J95" s="188"/>
    </row>
    <row r="96" spans="1:10" ht="14.25">
      <c r="A96" s="171"/>
      <c r="B96" s="120" t="s">
        <v>23</v>
      </c>
      <c r="C96" s="121"/>
      <c r="D96" s="121"/>
      <c r="E96" s="122"/>
      <c r="F96" s="133"/>
      <c r="G96" s="173"/>
      <c r="H96" s="174"/>
      <c r="I96" s="107">
        <f t="shared" si="4"/>
        <v>0</v>
      </c>
      <c r="J96" s="151"/>
    </row>
    <row r="97" spans="1:10" ht="14.25">
      <c r="A97" s="163">
        <v>6</v>
      </c>
      <c r="B97" s="168" t="s">
        <v>81</v>
      </c>
      <c r="C97" s="169"/>
      <c r="D97" s="169"/>
      <c r="E97" s="170"/>
      <c r="F97" s="107"/>
      <c r="G97" s="107"/>
      <c r="H97" s="107"/>
      <c r="I97" s="107">
        <f t="shared" si="4"/>
        <v>0</v>
      </c>
      <c r="J97" s="151"/>
    </row>
    <row r="98" spans="1:10" ht="14.25">
      <c r="A98" s="163">
        <v>7</v>
      </c>
      <c r="B98" s="168" t="s">
        <v>82</v>
      </c>
      <c r="C98" s="169"/>
      <c r="D98" s="169"/>
      <c r="E98" s="170"/>
      <c r="F98" s="107"/>
      <c r="G98" s="107"/>
      <c r="H98" s="107"/>
      <c r="I98" s="107">
        <f t="shared" si="4"/>
        <v>0</v>
      </c>
      <c r="J98" s="151"/>
    </row>
    <row r="99" spans="1:10" ht="14.25">
      <c r="A99" s="171"/>
      <c r="B99" s="120" t="s">
        <v>23</v>
      </c>
      <c r="C99" s="121"/>
      <c r="D99" s="121"/>
      <c r="E99" s="122"/>
      <c r="F99" s="107"/>
      <c r="G99" s="107"/>
      <c r="H99" s="107"/>
      <c r="I99" s="107">
        <f t="shared" si="4"/>
        <v>0</v>
      </c>
      <c r="J99" s="151"/>
    </row>
    <row r="100" spans="1:10" ht="14.25">
      <c r="A100" s="163">
        <v>8</v>
      </c>
      <c r="B100" s="168" t="s">
        <v>83</v>
      </c>
      <c r="C100" s="169"/>
      <c r="D100" s="169"/>
      <c r="E100" s="170"/>
      <c r="F100" s="107"/>
      <c r="G100" s="107"/>
      <c r="H100" s="107"/>
      <c r="I100" s="107">
        <f t="shared" si="4"/>
        <v>0</v>
      </c>
      <c r="J100" s="151"/>
    </row>
    <row r="101" spans="1:10" ht="14.25">
      <c r="A101" s="171"/>
      <c r="B101" s="120" t="s">
        <v>23</v>
      </c>
      <c r="C101" s="121"/>
      <c r="D101" s="121"/>
      <c r="E101" s="122"/>
      <c r="F101" s="107"/>
      <c r="G101" s="107"/>
      <c r="H101" s="107"/>
      <c r="I101" s="107">
        <f t="shared" si="4"/>
        <v>0</v>
      </c>
      <c r="J101" s="151"/>
    </row>
    <row r="102" spans="1:10" ht="14.25">
      <c r="A102" s="163">
        <v>9</v>
      </c>
      <c r="B102" s="168" t="s">
        <v>84</v>
      </c>
      <c r="C102" s="169"/>
      <c r="D102" s="169"/>
      <c r="E102" s="170"/>
      <c r="F102" s="107"/>
      <c r="G102" s="107"/>
      <c r="H102" s="107"/>
      <c r="I102" s="107">
        <f t="shared" si="4"/>
        <v>0</v>
      </c>
      <c r="J102" s="151"/>
    </row>
    <row r="103" spans="1:10" ht="14.25">
      <c r="A103" s="171"/>
      <c r="B103" s="120" t="s">
        <v>23</v>
      </c>
      <c r="C103" s="121"/>
      <c r="D103" s="121"/>
      <c r="E103" s="122"/>
      <c r="F103" s="107"/>
      <c r="G103" s="107"/>
      <c r="H103" s="107"/>
      <c r="I103" s="107">
        <f t="shared" si="4"/>
        <v>0</v>
      </c>
      <c r="J103" s="151"/>
    </row>
    <row r="104" spans="1:10" ht="14.25">
      <c r="A104" s="172">
        <v>10</v>
      </c>
      <c r="B104" s="175" t="s">
        <v>85</v>
      </c>
      <c r="C104" s="176"/>
      <c r="D104" s="176"/>
      <c r="E104" s="177"/>
      <c r="F104" s="107"/>
      <c r="G104" s="107"/>
      <c r="H104" s="107"/>
      <c r="I104" s="107">
        <f t="shared" si="4"/>
        <v>0</v>
      </c>
      <c r="J104" s="151"/>
    </row>
    <row r="105" spans="1:10" ht="14.25">
      <c r="A105" s="172"/>
      <c r="B105" s="120" t="s">
        <v>23</v>
      </c>
      <c r="C105" s="121"/>
      <c r="D105" s="121"/>
      <c r="E105" s="122"/>
      <c r="F105" s="107"/>
      <c r="G105" s="107"/>
      <c r="H105" s="107"/>
      <c r="I105" s="107">
        <f t="shared" si="4"/>
        <v>0</v>
      </c>
      <c r="J105" s="151"/>
    </row>
    <row r="106" spans="1:10" ht="14.25">
      <c r="A106" s="158" t="s">
        <v>86</v>
      </c>
      <c r="B106" s="159"/>
      <c r="C106" s="159"/>
      <c r="D106" s="159"/>
      <c r="E106" s="160"/>
      <c r="F106" s="133">
        <v>940</v>
      </c>
      <c r="G106" s="133">
        <v>0</v>
      </c>
      <c r="H106" s="133">
        <v>940</v>
      </c>
      <c r="I106" s="107">
        <f t="shared" si="4"/>
        <v>940</v>
      </c>
      <c r="J106" s="114"/>
    </row>
    <row r="107" spans="1:10" ht="14.25">
      <c r="A107" s="158" t="s">
        <v>73</v>
      </c>
      <c r="B107" s="159"/>
      <c r="C107" s="159"/>
      <c r="D107" s="159"/>
      <c r="E107" s="160"/>
      <c r="F107" s="107">
        <v>940</v>
      </c>
      <c r="G107" s="162">
        <v>0</v>
      </c>
      <c r="H107" s="107">
        <v>940</v>
      </c>
      <c r="I107" s="107">
        <f t="shared" si="4"/>
        <v>940</v>
      </c>
      <c r="J107" s="106"/>
    </row>
    <row r="108" spans="1:10" ht="14.25">
      <c r="A108" s="158" t="s">
        <v>74</v>
      </c>
      <c r="B108" s="159"/>
      <c r="C108" s="159"/>
      <c r="D108" s="159"/>
      <c r="E108" s="160"/>
      <c r="F108" s="133">
        <v>940</v>
      </c>
      <c r="G108" s="133">
        <v>0</v>
      </c>
      <c r="H108" s="133">
        <v>940</v>
      </c>
      <c r="I108" s="107">
        <f t="shared" si="4"/>
        <v>940</v>
      </c>
      <c r="J108" s="114"/>
    </row>
    <row r="109" spans="1:10" ht="14.25">
      <c r="A109" s="178">
        <v>1</v>
      </c>
      <c r="B109" s="179" t="s">
        <v>87</v>
      </c>
      <c r="C109" s="179"/>
      <c r="D109" s="179"/>
      <c r="E109" s="179"/>
      <c r="F109" s="133">
        <v>940</v>
      </c>
      <c r="G109" s="133">
        <v>0</v>
      </c>
      <c r="H109" s="133">
        <v>940</v>
      </c>
      <c r="I109" s="107">
        <f t="shared" si="4"/>
        <v>940</v>
      </c>
      <c r="J109" s="188"/>
    </row>
    <row r="110" spans="1:10" ht="14.25">
      <c r="A110" s="180"/>
      <c r="B110" s="120" t="s">
        <v>23</v>
      </c>
      <c r="C110" s="121"/>
      <c r="D110" s="121"/>
      <c r="E110" s="122"/>
      <c r="F110" s="133">
        <v>940</v>
      </c>
      <c r="G110" s="133">
        <v>0</v>
      </c>
      <c r="H110" s="133">
        <v>940</v>
      </c>
      <c r="I110" s="107">
        <f t="shared" si="4"/>
        <v>940</v>
      </c>
      <c r="J110" s="188"/>
    </row>
    <row r="111" spans="1:10" ht="14.25">
      <c r="A111" s="158" t="s">
        <v>88</v>
      </c>
      <c r="B111" s="159"/>
      <c r="C111" s="159"/>
      <c r="D111" s="159"/>
      <c r="E111" s="160"/>
      <c r="F111" s="133">
        <f>F114+F116</f>
        <v>631.0500000000001</v>
      </c>
      <c r="G111" s="133">
        <f>G114+G116</f>
        <v>631.0500000000001</v>
      </c>
      <c r="H111" s="133"/>
      <c r="I111" s="107">
        <f t="shared" si="4"/>
        <v>631.0500000000001</v>
      </c>
      <c r="J111" s="114"/>
    </row>
    <row r="112" spans="1:10" ht="14.25">
      <c r="A112" s="158" t="s">
        <v>73</v>
      </c>
      <c r="B112" s="159"/>
      <c r="C112" s="159"/>
      <c r="D112" s="159"/>
      <c r="E112" s="160"/>
      <c r="F112" s="133">
        <f>F114+F117</f>
        <v>631.0500000000001</v>
      </c>
      <c r="G112" s="133">
        <f>G114+G117</f>
        <v>631.0500000000001</v>
      </c>
      <c r="H112" s="133"/>
      <c r="I112" s="107">
        <f t="shared" si="4"/>
        <v>631.0500000000001</v>
      </c>
      <c r="J112" s="106"/>
    </row>
    <row r="113" spans="1:10" ht="14.25">
      <c r="A113" s="158" t="s">
        <v>74</v>
      </c>
      <c r="B113" s="159"/>
      <c r="C113" s="159"/>
      <c r="D113" s="159"/>
      <c r="E113" s="160"/>
      <c r="F113" s="133">
        <v>546.6</v>
      </c>
      <c r="G113" s="133">
        <v>546.6</v>
      </c>
      <c r="H113" s="133"/>
      <c r="I113" s="107">
        <f t="shared" si="4"/>
        <v>546.6</v>
      </c>
      <c r="J113" s="114"/>
    </row>
    <row r="114" spans="1:10" ht="14.25">
      <c r="A114" s="178">
        <v>1</v>
      </c>
      <c r="B114" s="179" t="s">
        <v>87</v>
      </c>
      <c r="C114" s="179"/>
      <c r="D114" s="179"/>
      <c r="E114" s="179"/>
      <c r="F114" s="133">
        <v>546.6</v>
      </c>
      <c r="G114" s="133">
        <v>546.6</v>
      </c>
      <c r="H114" s="133"/>
      <c r="I114" s="107">
        <f t="shared" si="4"/>
        <v>546.6</v>
      </c>
      <c r="J114" s="188"/>
    </row>
    <row r="115" spans="1:10" ht="14.25">
      <c r="A115" s="181"/>
      <c r="B115" s="182" t="s">
        <v>23</v>
      </c>
      <c r="C115" s="183"/>
      <c r="D115" s="183"/>
      <c r="E115" s="184"/>
      <c r="F115" s="185">
        <v>546.6</v>
      </c>
      <c r="G115" s="185">
        <v>546.6</v>
      </c>
      <c r="H115" s="185"/>
      <c r="I115" s="107">
        <f t="shared" si="4"/>
        <v>546.6</v>
      </c>
      <c r="J115" s="189"/>
    </row>
    <row r="116" spans="1:10" ht="14.25">
      <c r="A116" s="186">
        <v>2</v>
      </c>
      <c r="B116" s="179" t="s">
        <v>89</v>
      </c>
      <c r="C116" s="179"/>
      <c r="D116" s="179"/>
      <c r="E116" s="187"/>
      <c r="F116" s="133">
        <v>84.45</v>
      </c>
      <c r="G116" s="133">
        <v>84.45</v>
      </c>
      <c r="H116" s="133"/>
      <c r="I116" s="107">
        <f t="shared" si="4"/>
        <v>84.45</v>
      </c>
      <c r="J116" s="190"/>
    </row>
    <row r="117" spans="1:10" ht="14.25">
      <c r="A117" s="186"/>
      <c r="B117" s="179" t="s">
        <v>23</v>
      </c>
      <c r="C117" s="179"/>
      <c r="D117" s="179"/>
      <c r="E117" s="187"/>
      <c r="F117" s="133">
        <v>84.45</v>
      </c>
      <c r="G117" s="133">
        <v>84.45</v>
      </c>
      <c r="H117" s="133"/>
      <c r="I117" s="107">
        <f t="shared" si="4"/>
        <v>84.45</v>
      </c>
      <c r="J117" s="190"/>
    </row>
  </sheetData>
  <sheetProtection/>
  <mergeCells count="128">
    <mergeCell ref="A1:B1"/>
    <mergeCell ref="A2:I2"/>
    <mergeCell ref="G4:H4"/>
    <mergeCell ref="A6:E6"/>
    <mergeCell ref="A7:E7"/>
    <mergeCell ref="A8:E8"/>
    <mergeCell ref="A9:E9"/>
    <mergeCell ref="A10:E10"/>
    <mergeCell ref="B11:E11"/>
    <mergeCell ref="B12:E12"/>
    <mergeCell ref="B13:E13"/>
    <mergeCell ref="B14:E14"/>
    <mergeCell ref="B15:E15"/>
    <mergeCell ref="B16:E16"/>
    <mergeCell ref="B17:E17"/>
    <mergeCell ref="B18:E18"/>
    <mergeCell ref="B19:E19"/>
    <mergeCell ref="B20:E20"/>
    <mergeCell ref="C21:E21"/>
    <mergeCell ref="D22:E22"/>
    <mergeCell ref="D23:E23"/>
    <mergeCell ref="D24:E24"/>
    <mergeCell ref="D25:E25"/>
    <mergeCell ref="D26:E26"/>
    <mergeCell ref="D27:E27"/>
    <mergeCell ref="D28:E28"/>
    <mergeCell ref="D29:E29"/>
    <mergeCell ref="D30:E30"/>
    <mergeCell ref="C31:E31"/>
    <mergeCell ref="C32:E32"/>
    <mergeCell ref="C33:E33"/>
    <mergeCell ref="C34:E34"/>
    <mergeCell ref="C35:E35"/>
    <mergeCell ref="C36:E36"/>
    <mergeCell ref="B37:E37"/>
    <mergeCell ref="B38:E38"/>
    <mergeCell ref="B39:E39"/>
    <mergeCell ref="B40:E40"/>
    <mergeCell ref="B41:E41"/>
    <mergeCell ref="B42:E42"/>
    <mergeCell ref="B43:E43"/>
    <mergeCell ref="B44:E44"/>
    <mergeCell ref="B45:E45"/>
    <mergeCell ref="B46:E46"/>
    <mergeCell ref="B47:E47"/>
    <mergeCell ref="B48:E48"/>
    <mergeCell ref="B49:E49"/>
    <mergeCell ref="B50:E50"/>
    <mergeCell ref="B51:E51"/>
    <mergeCell ref="B52:E52"/>
    <mergeCell ref="B53:E53"/>
    <mergeCell ref="B54:E54"/>
    <mergeCell ref="B55:E55"/>
    <mergeCell ref="B56:E56"/>
    <mergeCell ref="B57:E57"/>
    <mergeCell ref="B58:E58"/>
    <mergeCell ref="A82:E82"/>
    <mergeCell ref="A83:E83"/>
    <mergeCell ref="A84:E84"/>
    <mergeCell ref="B85:E85"/>
    <mergeCell ref="B86:E86"/>
    <mergeCell ref="B87:E87"/>
    <mergeCell ref="B88:E88"/>
    <mergeCell ref="B89:E89"/>
    <mergeCell ref="B90:E90"/>
    <mergeCell ref="B91:E91"/>
    <mergeCell ref="B92:E92"/>
    <mergeCell ref="B93:E93"/>
    <mergeCell ref="B94:E94"/>
    <mergeCell ref="B95:E95"/>
    <mergeCell ref="B96:E96"/>
    <mergeCell ref="B97:E97"/>
    <mergeCell ref="B98:E98"/>
    <mergeCell ref="B99:E99"/>
    <mergeCell ref="B100:E100"/>
    <mergeCell ref="B101:E101"/>
    <mergeCell ref="B102:E102"/>
    <mergeCell ref="B103:E103"/>
    <mergeCell ref="B104:E104"/>
    <mergeCell ref="B105:E105"/>
    <mergeCell ref="A106:E106"/>
    <mergeCell ref="A107:E107"/>
    <mergeCell ref="A108:E108"/>
    <mergeCell ref="B109:E109"/>
    <mergeCell ref="B110:E110"/>
    <mergeCell ref="A111:E111"/>
    <mergeCell ref="A112:E112"/>
    <mergeCell ref="A113:E113"/>
    <mergeCell ref="B114:E114"/>
    <mergeCell ref="B115:E115"/>
    <mergeCell ref="B116:E116"/>
    <mergeCell ref="B117:E117"/>
    <mergeCell ref="A4:A5"/>
    <mergeCell ref="A11:A18"/>
    <mergeCell ref="A19:A20"/>
    <mergeCell ref="A21:A32"/>
    <mergeCell ref="A33:A36"/>
    <mergeCell ref="A37:A38"/>
    <mergeCell ref="A39:A40"/>
    <mergeCell ref="A41:A42"/>
    <mergeCell ref="A43:A44"/>
    <mergeCell ref="A45:A46"/>
    <mergeCell ref="A47:A48"/>
    <mergeCell ref="A50:A51"/>
    <mergeCell ref="A52:A53"/>
    <mergeCell ref="A54:A55"/>
    <mergeCell ref="A57:A58"/>
    <mergeCell ref="A59:A81"/>
    <mergeCell ref="A85:A88"/>
    <mergeCell ref="A89:A90"/>
    <mergeCell ref="A91:A92"/>
    <mergeCell ref="A93:A94"/>
    <mergeCell ref="A95:A96"/>
    <mergeCell ref="A98:A99"/>
    <mergeCell ref="A100:A101"/>
    <mergeCell ref="A102:A103"/>
    <mergeCell ref="A104:A105"/>
    <mergeCell ref="A109:A110"/>
    <mergeCell ref="A114:A115"/>
    <mergeCell ref="A116:A117"/>
    <mergeCell ref="B21:B32"/>
    <mergeCell ref="B33:B36"/>
    <mergeCell ref="C22:C30"/>
    <mergeCell ref="F4:F5"/>
    <mergeCell ref="I4:I5"/>
    <mergeCell ref="J4:J5"/>
    <mergeCell ref="B4:E5"/>
    <mergeCell ref="B59:D81"/>
  </mergeCells>
  <printOptions horizontalCentered="1"/>
  <pageMargins left="0.31" right="0.31" top="0.55" bottom="0.55" header="0.31" footer="0.31"/>
  <pageSetup horizontalDpi="600" verticalDpi="600" orientation="portrait" paperSize="9" scale="44"/>
  <headerFooter scaleWithDoc="0" alignWithMargins="0">
    <oddFooter>&amp;C&amp;"宋体"&amp;11第 &amp;P 页，共 &amp;N 页</oddFooter>
  </headerFooter>
</worksheet>
</file>

<file path=xl/worksheets/sheet3.xml><?xml version="1.0" encoding="utf-8"?>
<worksheet xmlns="http://schemas.openxmlformats.org/spreadsheetml/2006/main" xmlns:r="http://schemas.openxmlformats.org/officeDocument/2006/relationships">
  <dimension ref="A1:Z18"/>
  <sheetViews>
    <sheetView zoomScale="70" zoomScaleNormal="70" zoomScaleSheetLayoutView="55" workbookViewId="0" topLeftCell="A11">
      <selection activeCell="K12" sqref="K12:L14"/>
    </sheetView>
  </sheetViews>
  <sheetFormatPr defaultColWidth="9.00390625" defaultRowHeight="67.5" customHeight="1"/>
  <cols>
    <col min="1" max="1" width="6.25390625" style="35" customWidth="1"/>
    <col min="2" max="2" width="11.125" style="35" customWidth="1"/>
    <col min="3" max="3" width="15.875" style="35" customWidth="1"/>
    <col min="4" max="4" width="13.375" style="35" customWidth="1"/>
    <col min="5" max="5" width="26.125" style="35" customWidth="1"/>
    <col min="6" max="6" width="8.00390625" style="38" customWidth="1"/>
    <col min="7" max="7" width="8.125" style="38" customWidth="1"/>
    <col min="8" max="8" width="9.50390625" style="39" customWidth="1"/>
    <col min="9" max="9" width="8.875" style="40" customWidth="1"/>
    <col min="10" max="10" width="11.75390625" style="38" customWidth="1"/>
    <col min="11" max="11" width="10.75390625" style="35" customWidth="1"/>
    <col min="12" max="12" width="10.875" style="35" customWidth="1"/>
    <col min="13" max="13" width="12.00390625" style="35" customWidth="1"/>
    <col min="14" max="14" width="8.75390625" style="35" customWidth="1"/>
    <col min="15" max="15" width="8.25390625" style="35" customWidth="1"/>
    <col min="16" max="16" width="8.75390625" style="35" customWidth="1"/>
    <col min="17" max="17" width="8.25390625" style="35" customWidth="1"/>
    <col min="18" max="18" width="9.875" style="35" customWidth="1"/>
    <col min="19" max="20" width="9.50390625" style="41" customWidth="1"/>
    <col min="21" max="21" width="7.875" style="41" customWidth="1"/>
    <col min="22" max="23" width="10.375" style="41" customWidth="1"/>
    <col min="24" max="24" width="7.625" style="41" customWidth="1"/>
    <col min="25" max="25" width="11.25390625" style="41" customWidth="1"/>
    <col min="26" max="26" width="8.625" style="42" customWidth="1"/>
    <col min="27" max="16384" width="9.00390625" style="35" customWidth="1"/>
  </cols>
  <sheetData>
    <row r="1" spans="1:26" s="35" customFormat="1" ht="15.75" customHeight="1">
      <c r="A1" s="43" t="s">
        <v>90</v>
      </c>
      <c r="B1" s="43"/>
      <c r="C1" s="43"/>
      <c r="D1" s="43"/>
      <c r="E1" s="43"/>
      <c r="F1" s="44"/>
      <c r="G1" s="44"/>
      <c r="H1" s="45"/>
      <c r="I1" s="70"/>
      <c r="J1" s="44"/>
      <c r="K1" s="43"/>
      <c r="L1" s="43"/>
      <c r="M1" s="43"/>
      <c r="N1" s="43"/>
      <c r="O1" s="43"/>
      <c r="P1" s="43"/>
      <c r="Q1" s="43"/>
      <c r="R1" s="43"/>
      <c r="S1" s="79"/>
      <c r="T1" s="79"/>
      <c r="U1" s="79"/>
      <c r="V1" s="79"/>
      <c r="W1" s="79"/>
      <c r="X1" s="79"/>
      <c r="Y1" s="79"/>
      <c r="Z1" s="92"/>
    </row>
    <row r="2" spans="1:26" s="35" customFormat="1" ht="45.75" customHeight="1">
      <c r="A2" s="46" t="s">
        <v>91</v>
      </c>
      <c r="B2" s="46"/>
      <c r="C2" s="46"/>
      <c r="D2" s="46"/>
      <c r="E2" s="46"/>
      <c r="F2" s="47"/>
      <c r="G2" s="47"/>
      <c r="H2" s="48"/>
      <c r="I2" s="71"/>
      <c r="J2" s="47"/>
      <c r="K2" s="46"/>
      <c r="L2" s="46"/>
      <c r="M2" s="46"/>
      <c r="N2" s="46"/>
      <c r="O2" s="46"/>
      <c r="P2" s="46"/>
      <c r="Q2" s="46"/>
      <c r="R2" s="80"/>
      <c r="S2" s="80"/>
      <c r="T2" s="80"/>
      <c r="U2" s="80"/>
      <c r="V2" s="80"/>
      <c r="W2" s="80"/>
      <c r="X2" s="80"/>
      <c r="Y2" s="46"/>
      <c r="Z2" s="42"/>
    </row>
    <row r="3" spans="1:26" s="35" customFormat="1" ht="15" customHeight="1">
      <c r="A3" s="49"/>
      <c r="B3" s="49"/>
      <c r="C3" s="49"/>
      <c r="D3" s="49"/>
      <c r="E3" s="49"/>
      <c r="F3" s="50"/>
      <c r="G3" s="50"/>
      <c r="H3" s="51"/>
      <c r="I3" s="72"/>
      <c r="J3" s="50"/>
      <c r="K3" s="49"/>
      <c r="L3" s="49"/>
      <c r="M3" s="49"/>
      <c r="N3" s="49"/>
      <c r="O3" s="49"/>
      <c r="P3" s="49"/>
      <c r="Q3" s="49"/>
      <c r="R3" s="81"/>
      <c r="S3" s="81"/>
      <c r="T3" s="81"/>
      <c r="U3" s="81"/>
      <c r="V3" s="81"/>
      <c r="W3" s="81"/>
      <c r="X3" s="81"/>
      <c r="Y3" s="49"/>
      <c r="Z3" s="42"/>
    </row>
    <row r="4" spans="1:26" s="35" customFormat="1" ht="21" customHeight="1">
      <c r="A4" s="52" t="s">
        <v>3</v>
      </c>
      <c r="B4" s="52" t="s">
        <v>92</v>
      </c>
      <c r="C4" s="52" t="s">
        <v>93</v>
      </c>
      <c r="D4" s="52" t="s">
        <v>94</v>
      </c>
      <c r="E4" s="52" t="s">
        <v>95</v>
      </c>
      <c r="F4" s="53" t="s">
        <v>96</v>
      </c>
      <c r="G4" s="53" t="s">
        <v>97</v>
      </c>
      <c r="H4" s="54" t="s">
        <v>98</v>
      </c>
      <c r="I4" s="54" t="s">
        <v>99</v>
      </c>
      <c r="J4" s="53" t="s">
        <v>100</v>
      </c>
      <c r="K4" s="52"/>
      <c r="L4" s="52" t="s">
        <v>101</v>
      </c>
      <c r="M4" s="52"/>
      <c r="N4" s="52"/>
      <c r="O4" s="52"/>
      <c r="P4" s="52"/>
      <c r="Q4" s="52"/>
      <c r="R4" s="82" t="s">
        <v>102</v>
      </c>
      <c r="S4" s="82" t="s">
        <v>103</v>
      </c>
      <c r="T4" s="82" t="s">
        <v>104</v>
      </c>
      <c r="U4" s="82" t="s">
        <v>6</v>
      </c>
      <c r="V4" s="82"/>
      <c r="W4" s="82"/>
      <c r="X4" s="52" t="s">
        <v>105</v>
      </c>
      <c r="Y4" s="52" t="s">
        <v>8</v>
      </c>
      <c r="Z4" s="42"/>
    </row>
    <row r="5" spans="1:26" s="35" customFormat="1" ht="42.75" customHeight="1">
      <c r="A5" s="52"/>
      <c r="B5" s="52"/>
      <c r="C5" s="52"/>
      <c r="D5" s="52"/>
      <c r="E5" s="52"/>
      <c r="F5" s="53"/>
      <c r="G5" s="53"/>
      <c r="H5" s="54"/>
      <c r="I5" s="54"/>
      <c r="J5" s="53" t="s">
        <v>106</v>
      </c>
      <c r="K5" s="52" t="s">
        <v>107</v>
      </c>
      <c r="L5" s="52" t="s">
        <v>108</v>
      </c>
      <c r="M5" s="52" t="s">
        <v>109</v>
      </c>
      <c r="N5" s="52" t="s">
        <v>110</v>
      </c>
      <c r="O5" s="52" t="s">
        <v>111</v>
      </c>
      <c r="P5" s="52" t="s">
        <v>112</v>
      </c>
      <c r="Q5" s="53" t="s">
        <v>113</v>
      </c>
      <c r="R5" s="82"/>
      <c r="S5" s="82"/>
      <c r="T5" s="82"/>
      <c r="U5" s="83" t="s">
        <v>114</v>
      </c>
      <c r="V5" s="83" t="s">
        <v>115</v>
      </c>
      <c r="W5" s="83" t="s">
        <v>116</v>
      </c>
      <c r="X5" s="52"/>
      <c r="Y5" s="52"/>
      <c r="Z5" s="42"/>
    </row>
    <row r="6" spans="1:25" ht="34.5" customHeight="1">
      <c r="A6" s="55" t="s">
        <v>117</v>
      </c>
      <c r="B6" s="55"/>
      <c r="C6" s="55"/>
      <c r="D6" s="55"/>
      <c r="E6" s="55"/>
      <c r="F6" s="56">
        <f>SUM(F7,F9,F15,F17)</f>
        <v>5</v>
      </c>
      <c r="G6" s="56"/>
      <c r="H6" s="56"/>
      <c r="I6" s="56"/>
      <c r="J6" s="56"/>
      <c r="K6" s="56">
        <f aca="true" t="shared" si="0" ref="K6:X6">SUM(K7,K9,K15,K17)</f>
        <v>3940.05</v>
      </c>
      <c r="L6" s="56">
        <f t="shared" si="0"/>
        <v>3940.05</v>
      </c>
      <c r="M6" s="56">
        <f t="shared" si="0"/>
        <v>3000.05</v>
      </c>
      <c r="N6" s="56">
        <f t="shared" si="0"/>
        <v>0</v>
      </c>
      <c r="O6" s="56">
        <f t="shared" si="0"/>
        <v>940</v>
      </c>
      <c r="P6" s="56">
        <f t="shared" si="0"/>
        <v>0</v>
      </c>
      <c r="Q6" s="56">
        <f t="shared" si="0"/>
        <v>0</v>
      </c>
      <c r="R6" s="56">
        <f t="shared" si="0"/>
        <v>112.65</v>
      </c>
      <c r="S6" s="56">
        <f t="shared" si="0"/>
        <v>2189</v>
      </c>
      <c r="T6" s="56">
        <f t="shared" si="0"/>
        <v>8500</v>
      </c>
      <c r="U6" s="56">
        <f t="shared" si="0"/>
        <v>546</v>
      </c>
      <c r="V6" s="56">
        <f t="shared" si="0"/>
        <v>1566</v>
      </c>
      <c r="W6" s="56">
        <f t="shared" si="0"/>
        <v>1566</v>
      </c>
      <c r="X6" s="84"/>
      <c r="Y6" s="84"/>
    </row>
    <row r="7" spans="1:25" ht="27.75" customHeight="1">
      <c r="A7" s="57" t="s">
        <v>118</v>
      </c>
      <c r="B7" s="58"/>
      <c r="C7" s="58"/>
      <c r="D7" s="58"/>
      <c r="E7" s="59"/>
      <c r="F7" s="60">
        <v>1</v>
      </c>
      <c r="G7" s="60"/>
      <c r="H7" s="61"/>
      <c r="I7" s="73"/>
      <c r="J7" s="60"/>
      <c r="K7" s="74">
        <f aca="true" t="shared" si="1" ref="K7:X7">SUM(K8:K8)</f>
        <v>1317.83</v>
      </c>
      <c r="L7" s="74">
        <f t="shared" si="1"/>
        <v>1317.83</v>
      </c>
      <c r="M7" s="74">
        <f t="shared" si="1"/>
        <v>1317.83</v>
      </c>
      <c r="N7" s="74">
        <f t="shared" si="1"/>
        <v>0</v>
      </c>
      <c r="O7" s="74">
        <f t="shared" si="1"/>
        <v>0</v>
      </c>
      <c r="P7" s="74">
        <f t="shared" si="1"/>
        <v>0</v>
      </c>
      <c r="Q7" s="74">
        <f t="shared" si="1"/>
        <v>0</v>
      </c>
      <c r="R7" s="74">
        <f t="shared" si="1"/>
        <v>80</v>
      </c>
      <c r="S7" s="74">
        <f t="shared" si="1"/>
        <v>678</v>
      </c>
      <c r="T7" s="74">
        <f t="shared" si="1"/>
        <v>2051</v>
      </c>
      <c r="U7" s="74">
        <f t="shared" si="1"/>
        <v>115</v>
      </c>
      <c r="V7" s="74">
        <f t="shared" si="1"/>
        <v>283</v>
      </c>
      <c r="W7" s="74">
        <f t="shared" si="1"/>
        <v>283</v>
      </c>
      <c r="X7" s="84"/>
      <c r="Y7" s="84"/>
    </row>
    <row r="8" spans="1:26" s="36" customFormat="1" ht="208.5" customHeight="1">
      <c r="A8" s="62">
        <v>1</v>
      </c>
      <c r="B8" s="62" t="s">
        <v>119</v>
      </c>
      <c r="C8" s="62" t="s">
        <v>120</v>
      </c>
      <c r="D8" s="62" t="s">
        <v>121</v>
      </c>
      <c r="E8" s="62" t="s">
        <v>122</v>
      </c>
      <c r="F8" s="62" t="s">
        <v>123</v>
      </c>
      <c r="G8" s="62" t="s">
        <v>124</v>
      </c>
      <c r="H8" s="62">
        <v>2021.07</v>
      </c>
      <c r="I8" s="62">
        <v>2021.11</v>
      </c>
      <c r="J8" s="62" t="s">
        <v>125</v>
      </c>
      <c r="K8" s="62">
        <v>1317.83</v>
      </c>
      <c r="L8" s="62">
        <v>1317.83</v>
      </c>
      <c r="M8" s="62">
        <v>1317.83</v>
      </c>
      <c r="N8" s="62"/>
      <c r="O8" s="62"/>
      <c r="P8" s="62"/>
      <c r="Q8" s="62"/>
      <c r="R8" s="62">
        <v>80</v>
      </c>
      <c r="S8" s="62">
        <v>678</v>
      </c>
      <c r="T8" s="62">
        <v>2051</v>
      </c>
      <c r="U8" s="62">
        <v>115</v>
      </c>
      <c r="V8" s="62">
        <v>283</v>
      </c>
      <c r="W8" s="62">
        <v>283</v>
      </c>
      <c r="X8" s="62" t="s">
        <v>126</v>
      </c>
      <c r="Y8" s="62"/>
      <c r="Z8" s="93"/>
    </row>
    <row r="9" spans="1:26" s="36" customFormat="1" ht="27" customHeight="1">
      <c r="A9" s="63" t="s">
        <v>127</v>
      </c>
      <c r="B9" s="64"/>
      <c r="C9" s="64"/>
      <c r="D9" s="64"/>
      <c r="E9" s="65"/>
      <c r="F9" s="66">
        <v>2</v>
      </c>
      <c r="G9" s="66"/>
      <c r="H9" s="66"/>
      <c r="I9" s="66"/>
      <c r="J9" s="66"/>
      <c r="K9" s="66">
        <f aca="true" t="shared" si="2" ref="K9:X9">SUM(K10:K14)</f>
        <v>2210</v>
      </c>
      <c r="L9" s="66">
        <f t="shared" si="2"/>
        <v>2210</v>
      </c>
      <c r="M9" s="66">
        <f t="shared" si="2"/>
        <v>1270</v>
      </c>
      <c r="N9" s="66">
        <f t="shared" si="2"/>
        <v>0</v>
      </c>
      <c r="O9" s="66">
        <f t="shared" si="2"/>
        <v>940</v>
      </c>
      <c r="P9" s="66">
        <f t="shared" si="2"/>
        <v>0</v>
      </c>
      <c r="Q9" s="66">
        <f t="shared" si="2"/>
        <v>0</v>
      </c>
      <c r="R9" s="66">
        <f t="shared" si="2"/>
        <v>0</v>
      </c>
      <c r="S9" s="85">
        <f t="shared" si="2"/>
        <v>1408</v>
      </c>
      <c r="T9" s="85">
        <f t="shared" si="2"/>
        <v>4942</v>
      </c>
      <c r="U9" s="85">
        <f t="shared" si="2"/>
        <v>328</v>
      </c>
      <c r="V9" s="85">
        <f t="shared" si="2"/>
        <v>886</v>
      </c>
      <c r="W9" s="85">
        <f t="shared" si="2"/>
        <v>886</v>
      </c>
      <c r="X9" s="66"/>
      <c r="Y9" s="66"/>
      <c r="Z9" s="93"/>
    </row>
    <row r="10" spans="1:26" s="36" customFormat="1" ht="64.5" customHeight="1">
      <c r="A10" s="62">
        <v>1</v>
      </c>
      <c r="B10" s="62" t="s">
        <v>128</v>
      </c>
      <c r="C10" s="62" t="s">
        <v>129</v>
      </c>
      <c r="D10" s="62" t="s">
        <v>130</v>
      </c>
      <c r="E10" s="62" t="s">
        <v>131</v>
      </c>
      <c r="F10" s="62" t="s">
        <v>123</v>
      </c>
      <c r="G10" s="62" t="s">
        <v>124</v>
      </c>
      <c r="H10" s="62">
        <v>2021.07</v>
      </c>
      <c r="I10" s="62">
        <v>2021.11</v>
      </c>
      <c r="J10" s="62" t="s">
        <v>125</v>
      </c>
      <c r="K10" s="62">
        <v>270</v>
      </c>
      <c r="L10" s="62">
        <v>270</v>
      </c>
      <c r="M10" s="62">
        <v>270</v>
      </c>
      <c r="N10" s="62"/>
      <c r="O10" s="62"/>
      <c r="P10" s="62"/>
      <c r="Q10" s="62"/>
      <c r="R10" s="62"/>
      <c r="S10" s="62">
        <v>35</v>
      </c>
      <c r="T10" s="62">
        <v>133</v>
      </c>
      <c r="U10" s="62">
        <v>17</v>
      </c>
      <c r="V10" s="62">
        <v>55</v>
      </c>
      <c r="W10" s="62">
        <v>55</v>
      </c>
      <c r="X10" s="62" t="s">
        <v>126</v>
      </c>
      <c r="Y10" s="62" t="s">
        <v>132</v>
      </c>
      <c r="Z10" s="93"/>
    </row>
    <row r="11" spans="1:26" s="36" customFormat="1" ht="148.5" customHeight="1">
      <c r="A11" s="62">
        <v>2</v>
      </c>
      <c r="B11" s="62" t="s">
        <v>133</v>
      </c>
      <c r="C11" s="62" t="s">
        <v>134</v>
      </c>
      <c r="D11" s="62" t="s">
        <v>135</v>
      </c>
      <c r="E11" s="62" t="s">
        <v>136</v>
      </c>
      <c r="F11" s="62" t="s">
        <v>123</v>
      </c>
      <c r="G11" s="62" t="s">
        <v>124</v>
      </c>
      <c r="H11" s="62">
        <v>2021.07</v>
      </c>
      <c r="I11" s="62">
        <v>2021.11</v>
      </c>
      <c r="J11" s="62" t="s">
        <v>125</v>
      </c>
      <c r="K11" s="62">
        <v>1000</v>
      </c>
      <c r="L11" s="62">
        <v>1000</v>
      </c>
      <c r="M11" s="62">
        <v>1000</v>
      </c>
      <c r="N11" s="62"/>
      <c r="O11" s="62"/>
      <c r="P11" s="62"/>
      <c r="Q11" s="62"/>
      <c r="R11" s="62"/>
      <c r="S11" s="62">
        <v>28</v>
      </c>
      <c r="T11" s="62">
        <v>118</v>
      </c>
      <c r="U11" s="62">
        <v>6</v>
      </c>
      <c r="V11" s="62">
        <v>26</v>
      </c>
      <c r="W11" s="62">
        <v>26</v>
      </c>
      <c r="X11" s="86" t="s">
        <v>126</v>
      </c>
      <c r="Y11" s="62"/>
      <c r="Z11" s="93"/>
    </row>
    <row r="12" spans="1:25" s="37" customFormat="1" ht="78.75" customHeight="1">
      <c r="A12" s="62">
        <v>3</v>
      </c>
      <c r="B12" s="12" t="s">
        <v>117</v>
      </c>
      <c r="C12" s="12" t="s">
        <v>137</v>
      </c>
      <c r="D12" s="12" t="s">
        <v>138</v>
      </c>
      <c r="E12" s="67" t="s">
        <v>139</v>
      </c>
      <c r="F12" s="12" t="s">
        <v>123</v>
      </c>
      <c r="G12" s="9" t="s">
        <v>124</v>
      </c>
      <c r="H12" s="68">
        <v>2021.09</v>
      </c>
      <c r="I12" s="68">
        <v>2021.11</v>
      </c>
      <c r="J12" s="12" t="s">
        <v>140</v>
      </c>
      <c r="K12" s="75">
        <v>240</v>
      </c>
      <c r="L12" s="75">
        <v>240</v>
      </c>
      <c r="M12" s="75"/>
      <c r="N12" s="75"/>
      <c r="O12" s="75">
        <v>240</v>
      </c>
      <c r="P12" s="76"/>
      <c r="Q12" s="76"/>
      <c r="R12" s="76"/>
      <c r="S12" s="87">
        <v>577</v>
      </c>
      <c r="T12" s="87">
        <v>2003</v>
      </c>
      <c r="U12" s="87">
        <v>131</v>
      </c>
      <c r="V12" s="87">
        <v>345</v>
      </c>
      <c r="W12" s="88">
        <v>345</v>
      </c>
      <c r="X12" s="66" t="s">
        <v>126</v>
      </c>
      <c r="Y12" s="65"/>
    </row>
    <row r="13" spans="1:25" s="37" customFormat="1" ht="85.5" customHeight="1">
      <c r="A13" s="62">
        <v>4</v>
      </c>
      <c r="B13" s="69" t="s">
        <v>117</v>
      </c>
      <c r="C13" s="12" t="s">
        <v>141</v>
      </c>
      <c r="D13" s="12" t="s">
        <v>138</v>
      </c>
      <c r="E13" s="67" t="s">
        <v>142</v>
      </c>
      <c r="F13" s="12" t="s">
        <v>123</v>
      </c>
      <c r="G13" s="9" t="s">
        <v>124</v>
      </c>
      <c r="H13" s="68">
        <v>2021.09</v>
      </c>
      <c r="I13" s="68">
        <v>2021.11</v>
      </c>
      <c r="J13" s="12" t="s">
        <v>140</v>
      </c>
      <c r="K13" s="75">
        <v>200</v>
      </c>
      <c r="L13" s="75">
        <v>200</v>
      </c>
      <c r="M13" s="75"/>
      <c r="N13" s="75"/>
      <c r="O13" s="75">
        <v>200</v>
      </c>
      <c r="P13" s="77"/>
      <c r="Q13" s="77"/>
      <c r="R13" s="77"/>
      <c r="S13" s="87">
        <v>577</v>
      </c>
      <c r="T13" s="87">
        <v>2003</v>
      </c>
      <c r="U13" s="87">
        <v>131</v>
      </c>
      <c r="V13" s="87">
        <v>345</v>
      </c>
      <c r="W13" s="88">
        <v>345</v>
      </c>
      <c r="X13" s="66" t="s">
        <v>126</v>
      </c>
      <c r="Y13" s="65"/>
    </row>
    <row r="14" spans="1:25" s="37" customFormat="1" ht="66.75" customHeight="1">
      <c r="A14" s="62">
        <v>5</v>
      </c>
      <c r="B14" s="69" t="s">
        <v>117</v>
      </c>
      <c r="C14" s="12" t="s">
        <v>143</v>
      </c>
      <c r="D14" s="12" t="s">
        <v>144</v>
      </c>
      <c r="E14" s="67" t="s">
        <v>145</v>
      </c>
      <c r="F14" s="12" t="s">
        <v>123</v>
      </c>
      <c r="G14" s="9" t="s">
        <v>124</v>
      </c>
      <c r="H14" s="68">
        <v>2021.09</v>
      </c>
      <c r="I14" s="68">
        <v>2021.11</v>
      </c>
      <c r="J14" s="12" t="s">
        <v>140</v>
      </c>
      <c r="K14" s="75">
        <v>500</v>
      </c>
      <c r="L14" s="75">
        <v>500</v>
      </c>
      <c r="M14" s="75"/>
      <c r="N14" s="75"/>
      <c r="O14" s="75">
        <v>500</v>
      </c>
      <c r="P14" s="78"/>
      <c r="Q14" s="89"/>
      <c r="R14" s="90"/>
      <c r="S14" s="87">
        <v>191</v>
      </c>
      <c r="T14" s="87">
        <v>685</v>
      </c>
      <c r="U14" s="87">
        <v>43</v>
      </c>
      <c r="V14" s="87">
        <v>115</v>
      </c>
      <c r="W14" s="88">
        <v>115</v>
      </c>
      <c r="X14" s="66" t="s">
        <v>126</v>
      </c>
      <c r="Y14" s="65"/>
    </row>
    <row r="15" spans="1:26" s="36" customFormat="1" ht="45.75" customHeight="1">
      <c r="A15" s="63" t="s">
        <v>146</v>
      </c>
      <c r="B15" s="64"/>
      <c r="C15" s="64"/>
      <c r="D15" s="64"/>
      <c r="E15" s="65"/>
      <c r="F15" s="66">
        <v>1</v>
      </c>
      <c r="G15" s="66"/>
      <c r="H15" s="66"/>
      <c r="I15" s="66"/>
      <c r="J15" s="66"/>
      <c r="K15" s="66">
        <f aca="true" t="shared" si="3" ref="K15:S15">K16</f>
        <v>32.65</v>
      </c>
      <c r="L15" s="66">
        <f t="shared" si="3"/>
        <v>32.65</v>
      </c>
      <c r="M15" s="66">
        <f t="shared" si="3"/>
        <v>32.65</v>
      </c>
      <c r="N15" s="66">
        <f t="shared" si="3"/>
        <v>0</v>
      </c>
      <c r="O15" s="66">
        <f t="shared" si="3"/>
        <v>0</v>
      </c>
      <c r="P15" s="66">
        <f t="shared" si="3"/>
        <v>0</v>
      </c>
      <c r="Q15" s="66">
        <f t="shared" si="3"/>
        <v>0</v>
      </c>
      <c r="R15" s="66">
        <f t="shared" si="3"/>
        <v>32.65</v>
      </c>
      <c r="S15" s="66"/>
      <c r="T15" s="66">
        <v>1110</v>
      </c>
      <c r="U15" s="66"/>
      <c r="V15" s="66"/>
      <c r="W15" s="66"/>
      <c r="X15" s="91"/>
      <c r="Y15" s="66"/>
      <c r="Z15" s="93"/>
    </row>
    <row r="16" spans="1:26" s="36" customFormat="1" ht="67.5" customHeight="1">
      <c r="A16" s="62">
        <v>1</v>
      </c>
      <c r="B16" s="62" t="s">
        <v>117</v>
      </c>
      <c r="C16" s="62" t="s">
        <v>147</v>
      </c>
      <c r="D16" s="62" t="s">
        <v>148</v>
      </c>
      <c r="E16" s="62" t="s">
        <v>149</v>
      </c>
      <c r="F16" s="62" t="s">
        <v>150</v>
      </c>
      <c r="G16" s="62" t="s">
        <v>151</v>
      </c>
      <c r="H16" s="62">
        <v>2021.01</v>
      </c>
      <c r="I16" s="62">
        <v>2021.12</v>
      </c>
      <c r="J16" s="62" t="s">
        <v>152</v>
      </c>
      <c r="K16" s="66">
        <v>32.65</v>
      </c>
      <c r="L16" s="66">
        <v>32.65</v>
      </c>
      <c r="M16" s="66">
        <v>32.65</v>
      </c>
      <c r="N16" s="66"/>
      <c r="O16" s="66"/>
      <c r="P16" s="66"/>
      <c r="Q16" s="66"/>
      <c r="R16" s="66">
        <v>32.65</v>
      </c>
      <c r="S16" s="66"/>
      <c r="T16" s="66">
        <v>1110</v>
      </c>
      <c r="U16" s="66"/>
      <c r="V16" s="66"/>
      <c r="W16" s="66"/>
      <c r="X16" s="66" t="s">
        <v>126</v>
      </c>
      <c r="Y16" s="66"/>
      <c r="Z16" s="93"/>
    </row>
    <row r="17" spans="1:26" s="36" customFormat="1" ht="33.75" customHeight="1">
      <c r="A17" s="63" t="s">
        <v>153</v>
      </c>
      <c r="B17" s="64"/>
      <c r="C17" s="64"/>
      <c r="D17" s="64"/>
      <c r="E17" s="65"/>
      <c r="F17" s="66">
        <v>1</v>
      </c>
      <c r="G17" s="66"/>
      <c r="H17" s="66"/>
      <c r="I17" s="66"/>
      <c r="J17" s="66"/>
      <c r="K17" s="66">
        <f aca="true" t="shared" si="4" ref="K17:X17">K18</f>
        <v>379.57</v>
      </c>
      <c r="L17" s="66">
        <f t="shared" si="4"/>
        <v>379.57</v>
      </c>
      <c r="M17" s="66">
        <f t="shared" si="4"/>
        <v>379.57</v>
      </c>
      <c r="N17" s="66">
        <f t="shared" si="4"/>
        <v>0</v>
      </c>
      <c r="O17" s="66">
        <f t="shared" si="4"/>
        <v>0</v>
      </c>
      <c r="P17" s="66">
        <f t="shared" si="4"/>
        <v>0</v>
      </c>
      <c r="Q17" s="66">
        <f t="shared" si="4"/>
        <v>0</v>
      </c>
      <c r="R17" s="66">
        <f t="shared" si="4"/>
        <v>0</v>
      </c>
      <c r="S17" s="66">
        <f t="shared" si="4"/>
        <v>103</v>
      </c>
      <c r="T17" s="66">
        <f t="shared" si="4"/>
        <v>397</v>
      </c>
      <c r="U17" s="66">
        <f t="shared" si="4"/>
        <v>103</v>
      </c>
      <c r="V17" s="66">
        <f t="shared" si="4"/>
        <v>397</v>
      </c>
      <c r="W17" s="66">
        <f t="shared" si="4"/>
        <v>397</v>
      </c>
      <c r="X17" s="66"/>
      <c r="Y17" s="94"/>
      <c r="Z17" s="93"/>
    </row>
    <row r="18" spans="1:26" s="36" customFormat="1" ht="220.5" customHeight="1">
      <c r="A18" s="62">
        <v>1</v>
      </c>
      <c r="B18" s="62" t="s">
        <v>117</v>
      </c>
      <c r="C18" s="62" t="s">
        <v>154</v>
      </c>
      <c r="D18" s="62" t="s">
        <v>117</v>
      </c>
      <c r="E18" s="62" t="s">
        <v>155</v>
      </c>
      <c r="F18" s="62" t="s">
        <v>123</v>
      </c>
      <c r="G18" s="62" t="s">
        <v>124</v>
      </c>
      <c r="H18" s="62">
        <v>2021.07</v>
      </c>
      <c r="I18" s="62">
        <v>2021.11</v>
      </c>
      <c r="J18" s="62" t="s">
        <v>125</v>
      </c>
      <c r="K18" s="66">
        <v>379.57</v>
      </c>
      <c r="L18" s="66">
        <v>379.57</v>
      </c>
      <c r="M18" s="66">
        <v>379.57</v>
      </c>
      <c r="N18" s="66"/>
      <c r="O18" s="66"/>
      <c r="P18" s="66"/>
      <c r="Q18" s="66"/>
      <c r="R18" s="66"/>
      <c r="S18" s="66">
        <v>103</v>
      </c>
      <c r="T18" s="66">
        <v>397</v>
      </c>
      <c r="U18" s="66">
        <v>103</v>
      </c>
      <c r="V18" s="66">
        <v>397</v>
      </c>
      <c r="W18" s="66">
        <v>397</v>
      </c>
      <c r="X18" s="66" t="s">
        <v>126</v>
      </c>
      <c r="Y18" s="95" t="s">
        <v>156</v>
      </c>
      <c r="Z18" s="93"/>
    </row>
  </sheetData>
  <sheetProtection/>
  <mergeCells count="24">
    <mergeCell ref="A2:Y2"/>
    <mergeCell ref="A3:Y3"/>
    <mergeCell ref="J4:K4"/>
    <mergeCell ref="L4:Q4"/>
    <mergeCell ref="U4:W4"/>
    <mergeCell ref="A6:E6"/>
    <mergeCell ref="A7:E7"/>
    <mergeCell ref="A9:E9"/>
    <mergeCell ref="A15:E15"/>
    <mergeCell ref="A17:E17"/>
    <mergeCell ref="A4:A5"/>
    <mergeCell ref="B4:B5"/>
    <mergeCell ref="C4:C5"/>
    <mergeCell ref="D4:D5"/>
    <mergeCell ref="E4:E5"/>
    <mergeCell ref="F4:F5"/>
    <mergeCell ref="G4:G5"/>
    <mergeCell ref="H4:H5"/>
    <mergeCell ref="I4:I5"/>
    <mergeCell ref="R4:R5"/>
    <mergeCell ref="S4:S5"/>
    <mergeCell ref="T4:T5"/>
    <mergeCell ref="X4:X5"/>
    <mergeCell ref="Y4:Y5"/>
  </mergeCells>
  <printOptions/>
  <pageMargins left="0.24" right="0.04" top="0.2" bottom="0.08" header="0.16" footer="0.04"/>
  <pageSetup fitToHeight="0" horizontalDpi="600" verticalDpi="600" orientation="landscape" paperSize="8" scale="50"/>
</worksheet>
</file>

<file path=xl/worksheets/sheet4.xml><?xml version="1.0" encoding="utf-8"?>
<worksheet xmlns="http://schemas.openxmlformats.org/spreadsheetml/2006/main" xmlns:r="http://schemas.openxmlformats.org/officeDocument/2006/relationships">
  <dimension ref="A1:Z17"/>
  <sheetViews>
    <sheetView tabSelected="1" view="pageBreakPreview" zoomScale="85" zoomScaleSheetLayoutView="85" workbookViewId="0" topLeftCell="A1">
      <selection activeCell="Q8" sqref="Q8:Z8"/>
    </sheetView>
  </sheetViews>
  <sheetFormatPr defaultColWidth="9.00390625" defaultRowHeight="14.25"/>
  <cols>
    <col min="1" max="1" width="7.875" style="19" customWidth="1"/>
    <col min="2" max="2" width="9.25390625" style="19" customWidth="1"/>
    <col min="3" max="3" width="7.75390625" style="19" customWidth="1"/>
    <col min="4" max="4" width="7.50390625" style="19" customWidth="1"/>
    <col min="5" max="5" width="8.25390625" style="19" customWidth="1"/>
    <col min="6" max="6" width="9.75390625" style="19" customWidth="1"/>
    <col min="7" max="7" width="6.625" style="19" customWidth="1"/>
    <col min="8" max="8" width="9.625" style="19" customWidth="1"/>
    <col min="9" max="9" width="10.125" style="19" customWidth="1"/>
    <col min="10" max="10" width="8.875" style="19" customWidth="1"/>
    <col min="11" max="11" width="9.25390625" style="19" customWidth="1"/>
    <col min="12" max="12" width="12.125" style="19" customWidth="1"/>
    <col min="13" max="13" width="13.125" style="19" customWidth="1"/>
    <col min="14" max="14" width="10.875" style="19" customWidth="1"/>
    <col min="15" max="15" width="11.25390625" style="19" customWidth="1"/>
    <col min="16" max="21" width="9.625" style="19" customWidth="1"/>
    <col min="22" max="22" width="11.25390625" style="19" customWidth="1"/>
    <col min="23" max="23" width="9.75390625" style="19" customWidth="1"/>
    <col min="24" max="24" width="11.625" style="19" customWidth="1"/>
    <col min="25" max="25" width="7.50390625" style="19" customWidth="1"/>
    <col min="26" max="26" width="9.50390625" style="19" customWidth="1"/>
    <col min="27" max="16384" width="9.00390625" style="19" customWidth="1"/>
  </cols>
  <sheetData>
    <row r="1" s="19" customFormat="1" ht="22.5" customHeight="1">
      <c r="A1" s="21" t="s">
        <v>157</v>
      </c>
    </row>
    <row r="2" spans="2:26" s="19" customFormat="1" ht="36.75" customHeight="1">
      <c r="B2" s="22" t="s">
        <v>158</v>
      </c>
      <c r="C2" s="23"/>
      <c r="D2" s="23"/>
      <c r="E2" s="23"/>
      <c r="F2" s="23"/>
      <c r="G2" s="23"/>
      <c r="H2" s="23"/>
      <c r="I2" s="23"/>
      <c r="J2" s="23"/>
      <c r="K2" s="23"/>
      <c r="L2" s="23"/>
      <c r="M2" s="23"/>
      <c r="N2" s="23"/>
      <c r="O2" s="23"/>
      <c r="P2" s="23"/>
      <c r="Q2" s="23"/>
      <c r="R2" s="23"/>
      <c r="S2" s="23"/>
      <c r="T2" s="23"/>
      <c r="U2" s="23"/>
      <c r="V2" s="23"/>
      <c r="W2" s="23"/>
      <c r="X2" s="23"/>
      <c r="Y2" s="23"/>
      <c r="Z2" s="23"/>
    </row>
    <row r="3" spans="1:26" s="19" customFormat="1" ht="27" customHeight="1">
      <c r="A3" s="24" t="s">
        <v>159</v>
      </c>
      <c r="B3" s="24"/>
      <c r="C3" s="24"/>
      <c r="D3" s="24"/>
      <c r="E3" s="24"/>
      <c r="F3" s="24"/>
      <c r="G3" s="24"/>
      <c r="H3" s="24"/>
      <c r="I3" s="24"/>
      <c r="J3" s="24"/>
      <c r="K3" s="24"/>
      <c r="L3" s="24"/>
      <c r="M3" s="31"/>
      <c r="N3" s="32"/>
      <c r="O3" s="32"/>
      <c r="P3" s="32"/>
      <c r="Q3" s="32"/>
      <c r="R3" s="32"/>
      <c r="S3" s="32"/>
      <c r="T3" s="32"/>
      <c r="U3" s="32"/>
      <c r="V3" s="34" t="s">
        <v>160</v>
      </c>
      <c r="W3" s="34"/>
      <c r="X3" s="34"/>
      <c r="Y3" s="34"/>
      <c r="Z3" s="34"/>
    </row>
    <row r="4" spans="1:26" s="20" customFormat="1" ht="40.5" customHeight="1">
      <c r="A4" s="25" t="s">
        <v>3</v>
      </c>
      <c r="B4" s="25" t="s">
        <v>161</v>
      </c>
      <c r="C4" s="25" t="s">
        <v>162</v>
      </c>
      <c r="D4" s="25"/>
      <c r="E4" s="25"/>
      <c r="F4" s="25"/>
      <c r="G4" s="25"/>
      <c r="H4" s="25"/>
      <c r="I4" s="25"/>
      <c r="J4" s="25"/>
      <c r="K4" s="25" t="s">
        <v>163</v>
      </c>
      <c r="L4" s="25"/>
      <c r="M4" s="25"/>
      <c r="N4" s="25"/>
      <c r="O4" s="25"/>
      <c r="P4" s="25"/>
      <c r="Q4" s="25"/>
      <c r="R4" s="25"/>
      <c r="S4" s="25"/>
      <c r="T4" s="25"/>
      <c r="U4" s="25"/>
      <c r="V4" s="25"/>
      <c r="W4" s="25"/>
      <c r="X4" s="25"/>
      <c r="Y4" s="25"/>
      <c r="Z4" s="25"/>
    </row>
    <row r="5" spans="1:26" s="20" customFormat="1" ht="36" customHeight="1">
      <c r="A5" s="25"/>
      <c r="B5" s="25"/>
      <c r="C5" s="25" t="s">
        <v>164</v>
      </c>
      <c r="D5" s="25" t="s">
        <v>165</v>
      </c>
      <c r="E5" s="25" t="s">
        <v>166</v>
      </c>
      <c r="F5" s="25" t="s">
        <v>167</v>
      </c>
      <c r="G5" s="25" t="s">
        <v>168</v>
      </c>
      <c r="H5" s="25" t="s">
        <v>169</v>
      </c>
      <c r="I5" s="25" t="s">
        <v>170</v>
      </c>
      <c r="J5" s="25" t="s">
        <v>171</v>
      </c>
      <c r="K5" s="25" t="s">
        <v>172</v>
      </c>
      <c r="L5" s="25" t="s">
        <v>173</v>
      </c>
      <c r="M5" s="25"/>
      <c r="N5" s="25"/>
      <c r="O5" s="25"/>
      <c r="P5" s="25"/>
      <c r="Q5" s="25" t="s">
        <v>174</v>
      </c>
      <c r="R5" s="25"/>
      <c r="S5" s="25"/>
      <c r="T5" s="25"/>
      <c r="U5" s="25"/>
      <c r="V5" s="25" t="s">
        <v>175</v>
      </c>
      <c r="W5" s="25"/>
      <c r="X5" s="25"/>
      <c r="Y5" s="25"/>
      <c r="Z5" s="25"/>
    </row>
    <row r="6" spans="1:26" s="20" customFormat="1" ht="13.5" customHeight="1">
      <c r="A6" s="25"/>
      <c r="B6" s="25"/>
      <c r="C6" s="25"/>
      <c r="D6" s="25"/>
      <c r="E6" s="25"/>
      <c r="F6" s="25"/>
      <c r="G6" s="25"/>
      <c r="H6" s="25"/>
      <c r="I6" s="25"/>
      <c r="J6" s="25"/>
      <c r="K6" s="25"/>
      <c r="L6" s="25" t="s">
        <v>176</v>
      </c>
      <c r="M6" s="25" t="s">
        <v>177</v>
      </c>
      <c r="N6" s="25" t="s">
        <v>178</v>
      </c>
      <c r="O6" s="25" t="s">
        <v>179</v>
      </c>
      <c r="P6" s="25" t="s">
        <v>180</v>
      </c>
      <c r="Q6" s="25" t="s">
        <v>176</v>
      </c>
      <c r="R6" s="25" t="s">
        <v>177</v>
      </c>
      <c r="S6" s="25" t="s">
        <v>178</v>
      </c>
      <c r="T6" s="25" t="s">
        <v>179</v>
      </c>
      <c r="U6" s="25" t="s">
        <v>180</v>
      </c>
      <c r="V6" s="25" t="s">
        <v>176</v>
      </c>
      <c r="W6" s="25" t="s">
        <v>177</v>
      </c>
      <c r="X6" s="25" t="s">
        <v>178</v>
      </c>
      <c r="Y6" s="25" t="s">
        <v>179</v>
      </c>
      <c r="Z6" s="25" t="s">
        <v>180</v>
      </c>
    </row>
    <row r="7" spans="1:26" s="20" customFormat="1" ht="25.5" customHeight="1">
      <c r="A7" s="25"/>
      <c r="B7" s="25"/>
      <c r="C7" s="25"/>
      <c r="D7" s="25"/>
      <c r="E7" s="25"/>
      <c r="F7" s="25"/>
      <c r="G7" s="25"/>
      <c r="H7" s="25"/>
      <c r="I7" s="25"/>
      <c r="J7" s="25"/>
      <c r="K7" s="25"/>
      <c r="L7" s="25"/>
      <c r="M7" s="25"/>
      <c r="N7" s="25"/>
      <c r="O7" s="25"/>
      <c r="P7" s="25"/>
      <c r="Q7" s="25"/>
      <c r="R7" s="25"/>
      <c r="S7" s="25"/>
      <c r="T7" s="25"/>
      <c r="U7" s="25"/>
      <c r="V7" s="25"/>
      <c r="W7" s="25"/>
      <c r="X7" s="25"/>
      <c r="Y7" s="25"/>
      <c r="Z7" s="25"/>
    </row>
    <row r="8" spans="1:26" s="19" customFormat="1" ht="30" customHeight="1">
      <c r="A8" s="25">
        <v>1</v>
      </c>
      <c r="B8" s="26" t="s">
        <v>117</v>
      </c>
      <c r="C8" s="26">
        <v>14406</v>
      </c>
      <c r="D8" s="26">
        <v>2152</v>
      </c>
      <c r="E8" s="26">
        <v>52</v>
      </c>
      <c r="F8" s="27">
        <v>0</v>
      </c>
      <c r="G8" s="26">
        <v>1</v>
      </c>
      <c r="H8" s="28">
        <v>2018</v>
      </c>
      <c r="I8" s="28">
        <v>2021.3</v>
      </c>
      <c r="J8" s="28">
        <v>2017</v>
      </c>
      <c r="K8" s="28">
        <v>4352.8</v>
      </c>
      <c r="L8" s="28">
        <v>8731.99</v>
      </c>
      <c r="M8" s="33">
        <v>4352.8</v>
      </c>
      <c r="N8" s="28">
        <v>3190.99</v>
      </c>
      <c r="O8" s="28">
        <v>373</v>
      </c>
      <c r="P8" s="28">
        <v>815.2</v>
      </c>
      <c r="Q8" s="28">
        <v>19489.45</v>
      </c>
      <c r="R8" s="33">
        <v>16106.01</v>
      </c>
      <c r="S8" s="28">
        <v>1812.39</v>
      </c>
      <c r="T8" s="28">
        <v>940</v>
      </c>
      <c r="U8" s="28">
        <v>631.05</v>
      </c>
      <c r="V8" s="28">
        <v>12710.4</v>
      </c>
      <c r="W8" s="33">
        <v>9335.16</v>
      </c>
      <c r="X8" s="28">
        <v>1804.19</v>
      </c>
      <c r="Y8" s="28">
        <v>940</v>
      </c>
      <c r="Z8" s="28">
        <v>631.05</v>
      </c>
    </row>
    <row r="9" spans="1:26" s="19" customFormat="1" ht="30" customHeight="1">
      <c r="A9" s="25">
        <v>2</v>
      </c>
      <c r="B9" s="25"/>
      <c r="C9" s="25"/>
      <c r="D9" s="25"/>
      <c r="E9" s="25"/>
      <c r="F9" s="29"/>
      <c r="G9" s="25"/>
      <c r="H9" s="25"/>
      <c r="I9" s="25"/>
      <c r="J9" s="25"/>
      <c r="K9" s="25"/>
      <c r="L9" s="25"/>
      <c r="M9" s="25"/>
      <c r="N9" s="25"/>
      <c r="O9" s="25"/>
      <c r="P9" s="25"/>
      <c r="Q9" s="25"/>
      <c r="R9" s="25"/>
      <c r="S9" s="25"/>
      <c r="T9" s="25"/>
      <c r="U9" s="25"/>
      <c r="V9" s="25"/>
      <c r="W9" s="25"/>
      <c r="X9" s="25"/>
      <c r="Y9" s="25"/>
      <c r="Z9" s="25"/>
    </row>
    <row r="10" spans="1:26" s="19" customFormat="1" ht="30" customHeight="1">
      <c r="A10" s="25">
        <v>3</v>
      </c>
      <c r="B10" s="25"/>
      <c r="C10" s="25"/>
      <c r="D10" s="25"/>
      <c r="E10" s="25"/>
      <c r="F10" s="25"/>
      <c r="G10" s="25"/>
      <c r="H10" s="25"/>
      <c r="I10" s="25"/>
      <c r="J10" s="25"/>
      <c r="K10" s="25"/>
      <c r="L10" s="25"/>
      <c r="M10" s="25"/>
      <c r="N10" s="25"/>
      <c r="O10" s="25"/>
      <c r="P10" s="25"/>
      <c r="Q10" s="25"/>
      <c r="R10" s="25"/>
      <c r="S10" s="25"/>
      <c r="T10" s="25"/>
      <c r="U10" s="25"/>
      <c r="V10" s="25"/>
      <c r="W10" s="25"/>
      <c r="X10" s="25"/>
      <c r="Y10" s="25"/>
      <c r="Z10" s="25"/>
    </row>
    <row r="11" spans="1:26" s="19" customFormat="1" ht="30" customHeight="1">
      <c r="A11" s="25">
        <v>4</v>
      </c>
      <c r="B11" s="25"/>
      <c r="C11" s="25"/>
      <c r="D11" s="25"/>
      <c r="E11" s="25"/>
      <c r="F11" s="25"/>
      <c r="G11" s="25"/>
      <c r="H11" s="25"/>
      <c r="I11" s="25"/>
      <c r="J11" s="25"/>
      <c r="K11" s="25"/>
      <c r="L11" s="25"/>
      <c r="M11" s="25"/>
      <c r="N11" s="25"/>
      <c r="O11" s="25"/>
      <c r="P11" s="25"/>
      <c r="Q11" s="25"/>
      <c r="R11" s="25"/>
      <c r="S11" s="25"/>
      <c r="T11" s="25"/>
      <c r="U11" s="25"/>
      <c r="V11" s="25"/>
      <c r="W11" s="25"/>
      <c r="X11" s="25"/>
      <c r="Y11" s="25"/>
      <c r="Z11" s="25"/>
    </row>
    <row r="12" spans="1:26" s="19" customFormat="1" ht="30" customHeight="1">
      <c r="A12" s="25">
        <v>5</v>
      </c>
      <c r="B12" s="25"/>
      <c r="C12" s="25"/>
      <c r="D12" s="25"/>
      <c r="E12" s="25"/>
      <c r="F12" s="25"/>
      <c r="G12" s="25"/>
      <c r="H12" s="25"/>
      <c r="I12" s="25"/>
      <c r="J12" s="25"/>
      <c r="K12" s="25"/>
      <c r="L12" s="25"/>
      <c r="M12" s="25"/>
      <c r="N12" s="25"/>
      <c r="O12" s="25"/>
      <c r="P12" s="25"/>
      <c r="Q12" s="25"/>
      <c r="R12" s="25"/>
      <c r="S12" s="25"/>
      <c r="T12" s="25"/>
      <c r="U12" s="25"/>
      <c r="V12" s="25"/>
      <c r="W12" s="25"/>
      <c r="X12" s="25"/>
      <c r="Y12" s="25"/>
      <c r="Z12" s="25"/>
    </row>
    <row r="13" spans="1:26" s="19" customFormat="1" ht="30" customHeight="1">
      <c r="A13" s="25">
        <v>6</v>
      </c>
      <c r="B13" s="25"/>
      <c r="C13" s="25"/>
      <c r="D13" s="25"/>
      <c r="E13" s="25"/>
      <c r="F13" s="25"/>
      <c r="G13" s="25"/>
      <c r="H13" s="25"/>
      <c r="I13" s="25"/>
      <c r="J13" s="25"/>
      <c r="K13" s="25"/>
      <c r="L13" s="25"/>
      <c r="M13" s="25"/>
      <c r="N13" s="25"/>
      <c r="O13" s="25"/>
      <c r="P13" s="25"/>
      <c r="Q13" s="25"/>
      <c r="R13" s="25"/>
      <c r="S13" s="25"/>
      <c r="T13" s="25"/>
      <c r="U13" s="25"/>
      <c r="V13" s="25"/>
      <c r="W13" s="25"/>
      <c r="X13" s="25"/>
      <c r="Y13" s="25"/>
      <c r="Z13" s="25"/>
    </row>
    <row r="14" spans="1:26" s="19" customFormat="1" ht="30" customHeight="1">
      <c r="A14" s="25">
        <v>7</v>
      </c>
      <c r="B14" s="25"/>
      <c r="C14" s="25"/>
      <c r="D14" s="25"/>
      <c r="E14" s="25"/>
      <c r="F14" s="25"/>
      <c r="G14" s="25"/>
      <c r="H14" s="25"/>
      <c r="I14" s="25"/>
      <c r="J14" s="25"/>
      <c r="K14" s="25"/>
      <c r="L14" s="25"/>
      <c r="M14" s="25"/>
      <c r="N14" s="25"/>
      <c r="O14" s="25"/>
      <c r="P14" s="25"/>
      <c r="Q14" s="25"/>
      <c r="R14" s="25"/>
      <c r="S14" s="25"/>
      <c r="T14" s="25"/>
      <c r="U14" s="25"/>
      <c r="V14" s="25"/>
      <c r="W14" s="25"/>
      <c r="X14" s="25"/>
      <c r="Y14" s="25"/>
      <c r="Z14" s="25"/>
    </row>
    <row r="15" spans="1:26" s="19" customFormat="1" ht="30" customHeight="1">
      <c r="A15" s="25">
        <v>8</v>
      </c>
      <c r="B15" s="25"/>
      <c r="C15" s="25"/>
      <c r="D15" s="25"/>
      <c r="E15" s="25"/>
      <c r="F15" s="25"/>
      <c r="G15" s="25"/>
      <c r="H15" s="25"/>
      <c r="I15" s="25"/>
      <c r="J15" s="25"/>
      <c r="K15" s="25"/>
      <c r="L15" s="25"/>
      <c r="M15" s="25"/>
      <c r="N15" s="25"/>
      <c r="O15" s="25"/>
      <c r="P15" s="25"/>
      <c r="Q15" s="25"/>
      <c r="R15" s="25"/>
      <c r="S15" s="25"/>
      <c r="T15" s="25"/>
      <c r="U15" s="25"/>
      <c r="V15" s="25"/>
      <c r="W15" s="25"/>
      <c r="X15" s="25"/>
      <c r="Y15" s="25"/>
      <c r="Z15" s="25"/>
    </row>
    <row r="16" spans="1:26" s="19" customFormat="1" ht="30" customHeight="1">
      <c r="A16" s="25">
        <v>9</v>
      </c>
      <c r="B16" s="25"/>
      <c r="C16" s="25"/>
      <c r="D16" s="25"/>
      <c r="E16" s="25"/>
      <c r="F16" s="25"/>
      <c r="G16" s="25"/>
      <c r="H16" s="25"/>
      <c r="I16" s="25"/>
      <c r="J16" s="25"/>
      <c r="K16" s="25"/>
      <c r="L16" s="25"/>
      <c r="M16" s="25"/>
      <c r="N16" s="25"/>
      <c r="O16" s="25"/>
      <c r="P16" s="25"/>
      <c r="Q16" s="25"/>
      <c r="R16" s="25"/>
      <c r="S16" s="25"/>
      <c r="T16" s="25"/>
      <c r="U16" s="25"/>
      <c r="V16" s="25"/>
      <c r="W16" s="25"/>
      <c r="X16" s="25"/>
      <c r="Y16" s="25"/>
      <c r="Z16" s="25"/>
    </row>
    <row r="17" spans="1:26" s="19" customFormat="1" ht="174.75" customHeight="1">
      <c r="A17" s="30" t="s">
        <v>181</v>
      </c>
      <c r="B17" s="30"/>
      <c r="C17" s="30"/>
      <c r="D17" s="30"/>
      <c r="E17" s="30"/>
      <c r="F17" s="30"/>
      <c r="G17" s="30"/>
      <c r="H17" s="30"/>
      <c r="I17" s="30"/>
      <c r="J17" s="30"/>
      <c r="K17" s="30"/>
      <c r="L17" s="30"/>
      <c r="M17" s="30"/>
      <c r="N17" s="30"/>
      <c r="O17" s="30"/>
      <c r="P17" s="30"/>
      <c r="Q17" s="30"/>
      <c r="R17" s="30"/>
      <c r="S17" s="30"/>
      <c r="T17" s="30"/>
      <c r="U17" s="30"/>
      <c r="V17" s="30"/>
      <c r="W17" s="30"/>
      <c r="X17" s="30"/>
      <c r="Y17" s="30"/>
      <c r="Z17" s="30"/>
    </row>
  </sheetData>
  <sheetProtection/>
  <mergeCells count="35">
    <mergeCell ref="B2:Z2"/>
    <mergeCell ref="A3:L3"/>
    <mergeCell ref="V3:Z3"/>
    <mergeCell ref="C4:J4"/>
    <mergeCell ref="K4:Z4"/>
    <mergeCell ref="L5:P5"/>
    <mergeCell ref="Q5:U5"/>
    <mergeCell ref="V5:Z5"/>
    <mergeCell ref="A17:Z17"/>
    <mergeCell ref="A4:A7"/>
    <mergeCell ref="B4:B7"/>
    <mergeCell ref="C5:C7"/>
    <mergeCell ref="D5:D7"/>
    <mergeCell ref="E5:E7"/>
    <mergeCell ref="F5:F7"/>
    <mergeCell ref="G5:G7"/>
    <mergeCell ref="H5:H7"/>
    <mergeCell ref="I5:I7"/>
    <mergeCell ref="J5:J7"/>
    <mergeCell ref="K5:K7"/>
    <mergeCell ref="L6:L7"/>
    <mergeCell ref="M6:M7"/>
    <mergeCell ref="N6:N7"/>
    <mergeCell ref="O6:O7"/>
    <mergeCell ref="P6:P7"/>
    <mergeCell ref="Q6:Q7"/>
    <mergeCell ref="R6:R7"/>
    <mergeCell ref="S6:S7"/>
    <mergeCell ref="T6:T7"/>
    <mergeCell ref="U6:U7"/>
    <mergeCell ref="V6:V7"/>
    <mergeCell ref="W6:W7"/>
    <mergeCell ref="X6:X7"/>
    <mergeCell ref="Y6:Y7"/>
    <mergeCell ref="Z6:Z7"/>
  </mergeCells>
  <printOptions/>
  <pageMargins left="0.33" right="0.19" top="0.75" bottom="0.75" header="0.3" footer="0.3"/>
  <pageSetup horizontalDpi="200" verticalDpi="200" orientation="landscape" paperSize="9" scale="50"/>
</worksheet>
</file>

<file path=xl/worksheets/sheet5.xml><?xml version="1.0" encoding="utf-8"?>
<worksheet xmlns="http://schemas.openxmlformats.org/spreadsheetml/2006/main" xmlns:r="http://schemas.openxmlformats.org/officeDocument/2006/relationships">
  <dimension ref="A1:K11"/>
  <sheetViews>
    <sheetView zoomScaleSheetLayoutView="100" workbookViewId="0" topLeftCell="A3">
      <selection activeCell="H8" sqref="H8"/>
    </sheetView>
  </sheetViews>
  <sheetFormatPr defaultColWidth="8.75390625" defaultRowHeight="14.25"/>
  <cols>
    <col min="1" max="1" width="4.375" style="0" customWidth="1"/>
    <col min="2" max="2" width="10.625" style="0" customWidth="1"/>
    <col min="3" max="3" width="19.25390625" style="0" customWidth="1"/>
    <col min="5" max="5" width="10.25390625" style="0" customWidth="1"/>
    <col min="6" max="6" width="19.75390625" style="0" customWidth="1"/>
    <col min="7" max="7" width="12.75390625" style="0" customWidth="1"/>
    <col min="8" max="8" width="20.75390625" style="0" customWidth="1"/>
    <col min="9" max="9" width="8.00390625" style="0" customWidth="1"/>
    <col min="10" max="10" width="8.25390625" style="0" customWidth="1"/>
    <col min="11" max="11" width="4.625" style="0" customWidth="1"/>
  </cols>
  <sheetData>
    <row r="1" spans="1:11" ht="14.25">
      <c r="A1" s="1" t="s">
        <v>182</v>
      </c>
      <c r="B1" s="1"/>
      <c r="C1" s="1"/>
      <c r="D1" s="1"/>
      <c r="E1" s="1"/>
      <c r="F1" s="1"/>
      <c r="G1" s="1"/>
      <c r="H1" s="1"/>
      <c r="I1" s="1"/>
      <c r="J1" s="1"/>
      <c r="K1" s="1"/>
    </row>
    <row r="2" spans="1:11" ht="18.75">
      <c r="A2" s="2" t="s">
        <v>183</v>
      </c>
      <c r="B2" s="3"/>
      <c r="C2" s="3"/>
      <c r="D2" s="3"/>
      <c r="E2" s="3"/>
      <c r="F2" s="3"/>
      <c r="G2" s="3"/>
      <c r="H2" s="3"/>
      <c r="I2" s="3"/>
      <c r="J2" s="3"/>
      <c r="K2" s="3"/>
    </row>
    <row r="3" spans="1:11" ht="42" customHeight="1">
      <c r="A3" s="4" t="s">
        <v>3</v>
      </c>
      <c r="B3" s="4" t="s">
        <v>92</v>
      </c>
      <c r="C3" s="4" t="s">
        <v>93</v>
      </c>
      <c r="D3" s="4" t="s">
        <v>184</v>
      </c>
      <c r="E3" s="4" t="s">
        <v>185</v>
      </c>
      <c r="F3" s="4" t="s">
        <v>186</v>
      </c>
      <c r="G3" s="4" t="s">
        <v>187</v>
      </c>
      <c r="H3" s="4" t="s">
        <v>188</v>
      </c>
      <c r="I3" s="4" t="s">
        <v>189</v>
      </c>
      <c r="J3" s="4" t="s">
        <v>190</v>
      </c>
      <c r="K3" s="4" t="s">
        <v>8</v>
      </c>
    </row>
    <row r="4" spans="1:11" ht="27" customHeight="1">
      <c r="A4" s="5" t="s">
        <v>191</v>
      </c>
      <c r="B4" s="6"/>
      <c r="C4" s="7"/>
      <c r="D4" s="8"/>
      <c r="E4" s="8"/>
      <c r="F4" s="8"/>
      <c r="G4" s="8"/>
      <c r="H4" s="8"/>
      <c r="I4" s="8"/>
      <c r="J4" s="8"/>
      <c r="K4" s="8"/>
    </row>
    <row r="5" spans="1:11" ht="69.75" customHeight="1">
      <c r="A5" s="9">
        <v>1</v>
      </c>
      <c r="B5" s="9" t="s">
        <v>119</v>
      </c>
      <c r="C5" s="9" t="s">
        <v>120</v>
      </c>
      <c r="D5" s="9">
        <v>1317.83</v>
      </c>
      <c r="E5" s="9">
        <v>1317.83</v>
      </c>
      <c r="F5" s="9" t="s">
        <v>121</v>
      </c>
      <c r="G5" s="9" t="s">
        <v>192</v>
      </c>
      <c r="H5" s="9" t="s">
        <v>193</v>
      </c>
      <c r="I5" s="9" t="s">
        <v>123</v>
      </c>
      <c r="J5" s="9" t="s">
        <v>123</v>
      </c>
      <c r="K5" s="8"/>
    </row>
    <row r="6" spans="1:11" ht="30" customHeight="1">
      <c r="A6" s="5" t="s">
        <v>194</v>
      </c>
      <c r="B6" s="6"/>
      <c r="C6" s="7"/>
      <c r="D6" s="8"/>
      <c r="E6" s="8"/>
      <c r="F6" s="9"/>
      <c r="G6" s="9"/>
      <c r="H6" s="9"/>
      <c r="I6" s="9"/>
      <c r="J6" s="9"/>
      <c r="K6" s="8"/>
    </row>
    <row r="7" spans="1:11" ht="58.5" customHeight="1">
      <c r="A7" s="9">
        <v>1</v>
      </c>
      <c r="B7" s="9" t="s">
        <v>128</v>
      </c>
      <c r="C7" s="9" t="s">
        <v>129</v>
      </c>
      <c r="D7" s="9">
        <v>270</v>
      </c>
      <c r="E7" s="9">
        <v>270</v>
      </c>
      <c r="F7" s="9" t="s">
        <v>195</v>
      </c>
      <c r="G7" s="9" t="s">
        <v>196</v>
      </c>
      <c r="H7" s="9" t="s">
        <v>195</v>
      </c>
      <c r="I7" s="9" t="s">
        <v>123</v>
      </c>
      <c r="J7" s="9" t="s">
        <v>123</v>
      </c>
      <c r="K7" s="15"/>
    </row>
    <row r="8" spans="1:11" ht="45" customHeight="1">
      <c r="A8" s="10">
        <v>2</v>
      </c>
      <c r="B8" s="10" t="s">
        <v>133</v>
      </c>
      <c r="C8" s="10" t="s">
        <v>197</v>
      </c>
      <c r="D8" s="10">
        <v>1000</v>
      </c>
      <c r="E8" s="10">
        <v>1000</v>
      </c>
      <c r="F8" s="10" t="s">
        <v>198</v>
      </c>
      <c r="G8" s="10" t="s">
        <v>199</v>
      </c>
      <c r="H8" s="10" t="s">
        <v>198</v>
      </c>
      <c r="I8" s="9" t="s">
        <v>123</v>
      </c>
      <c r="J8" s="9" t="s">
        <v>123</v>
      </c>
      <c r="K8" s="16"/>
    </row>
    <row r="9" spans="1:11" ht="57.75" customHeight="1">
      <c r="A9" s="9">
        <v>3</v>
      </c>
      <c r="B9" s="11" t="s">
        <v>117</v>
      </c>
      <c r="C9" s="11" t="s">
        <v>137</v>
      </c>
      <c r="D9" s="12">
        <v>240</v>
      </c>
      <c r="E9" s="12">
        <v>240</v>
      </c>
      <c r="F9" s="13" t="s">
        <v>138</v>
      </c>
      <c r="G9" s="13" t="s">
        <v>200</v>
      </c>
      <c r="H9" s="13" t="s">
        <v>138</v>
      </c>
      <c r="I9" s="17" t="s">
        <v>123</v>
      </c>
      <c r="J9" s="17" t="s">
        <v>123</v>
      </c>
      <c r="K9" s="18"/>
    </row>
    <row r="10" spans="1:11" ht="58.5" customHeight="1">
      <c r="A10" s="10">
        <v>4</v>
      </c>
      <c r="B10" s="14" t="s">
        <v>117</v>
      </c>
      <c r="C10" s="11" t="s">
        <v>141</v>
      </c>
      <c r="D10" s="12">
        <v>200</v>
      </c>
      <c r="E10" s="12">
        <v>200</v>
      </c>
      <c r="F10" s="13" t="s">
        <v>138</v>
      </c>
      <c r="G10" s="13" t="s">
        <v>200</v>
      </c>
      <c r="H10" s="13" t="s">
        <v>138</v>
      </c>
      <c r="I10" s="17" t="s">
        <v>123</v>
      </c>
      <c r="J10" s="17" t="s">
        <v>123</v>
      </c>
      <c r="K10" s="18"/>
    </row>
    <row r="11" spans="1:11" ht="51" customHeight="1">
      <c r="A11" s="9">
        <v>5</v>
      </c>
      <c r="B11" s="14" t="s">
        <v>117</v>
      </c>
      <c r="C11" s="11" t="s">
        <v>143</v>
      </c>
      <c r="D11" s="12">
        <v>500</v>
      </c>
      <c r="E11" s="12">
        <v>500</v>
      </c>
      <c r="F11" s="13" t="s">
        <v>144</v>
      </c>
      <c r="G11" s="13" t="s">
        <v>201</v>
      </c>
      <c r="H11" s="13" t="s">
        <v>144</v>
      </c>
      <c r="I11" s="17" t="s">
        <v>123</v>
      </c>
      <c r="J11" s="17" t="s">
        <v>123</v>
      </c>
      <c r="K11" s="18"/>
    </row>
  </sheetData>
  <sheetProtection/>
  <mergeCells count="3">
    <mergeCell ref="A2:K2"/>
    <mergeCell ref="A4:C4"/>
    <mergeCell ref="A6:C6"/>
  </mergeCells>
  <printOptions/>
  <pageMargins left="0.75" right="0.24" top="0.31" bottom="0.24" header="0.31" footer="0.24"/>
  <pageSetup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西藏自治区财政厅</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滕凤芹</dc:creator>
  <cp:keywords/>
  <dc:description/>
  <cp:lastModifiedBy>Administrator</cp:lastModifiedBy>
  <cp:lastPrinted>2018-09-22T10:38:03Z</cp:lastPrinted>
  <dcterms:created xsi:type="dcterms:W3CDTF">2001-03-12T08:03:48Z</dcterms:created>
  <dcterms:modified xsi:type="dcterms:W3CDTF">2021-08-27T07:29:46Z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2052-10.1.0.5511</vt:lpwstr>
  </property>
  <property fmtid="{D5CDD505-2E9C-101B-9397-08002B2CF9AE}" pid="4" name="KSORubyTemplate">
    <vt:lpwstr>11</vt:lpwstr>
  </property>
  <property fmtid="{D5CDD505-2E9C-101B-9397-08002B2CF9AE}" pid="5" name="I">
    <vt:lpwstr>D03BC03CF7F34A55825E2B6CF522BFB2</vt:lpwstr>
  </property>
</Properties>
</file>